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pecialolympicsmontana.sharepoint.com/sites/FinanceTeam/Shared Documents/General/_AREA FINANCES/Forms/"/>
    </mc:Choice>
  </mc:AlternateContent>
  <xr:revisionPtr revIDLastSave="343" documentId="8_{CF03B88D-7326-4FC8-87D4-F2F2EB900C33}" xr6:coauthVersionLast="47" xr6:coauthVersionMax="47" xr10:uidLastSave="{190A1B9A-C984-49FC-9BD5-0D8520F687DA}"/>
  <bookViews>
    <workbookView xWindow="-108" yWindow="-108" windowWidth="23256" windowHeight="12456" xr2:uid="{00000000-000D-0000-FFFF-FFFF00000000}"/>
  </bookViews>
  <sheets>
    <sheet name="Team Budget" sheetId="1" r:id="rId1"/>
  </sheets>
  <definedNames>
    <definedName name="_xlnm.Print_Area" localSheetId="0">'Team Budget'!$A$1:$N$95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un9mcdXw3P80fLxJ/HXJQx87zhSAFOcYo96GLVc9QA="/>
    </ext>
  </extLst>
</workbook>
</file>

<file path=xl/calcChain.xml><?xml version="1.0" encoding="utf-8"?>
<calcChain xmlns="http://schemas.openxmlformats.org/spreadsheetml/2006/main">
  <c r="D67" i="1" l="1"/>
  <c r="D73" i="1" s="1"/>
  <c r="D58" i="1"/>
  <c r="D72" i="1" s="1"/>
  <c r="M46" i="1"/>
  <c r="L37" i="1"/>
  <c r="J37" i="1"/>
  <c r="H37" i="1"/>
  <c r="G37" i="1"/>
  <c r="E37" i="1"/>
  <c r="D37" i="1"/>
  <c r="L31" i="1"/>
  <c r="L32" i="1" s="1"/>
  <c r="K31" i="1"/>
  <c r="J31" i="1"/>
  <c r="I31" i="1"/>
  <c r="H31" i="1"/>
  <c r="G31" i="1"/>
  <c r="G32" i="1" s="1"/>
  <c r="F31" i="1"/>
  <c r="E31" i="1"/>
  <c r="D31" i="1"/>
  <c r="D32" i="1" s="1"/>
  <c r="D12" i="1"/>
  <c r="D22" i="1" s="1"/>
  <c r="D8" i="1"/>
  <c r="G44" i="1" l="1"/>
  <c r="G47" i="1" s="1"/>
  <c r="D44" i="1"/>
  <c r="D70" i="1"/>
  <c r="L44" i="1"/>
  <c r="L47" i="1" s="1"/>
  <c r="M37" i="1"/>
  <c r="J32" i="1"/>
  <c r="J44" i="1" s="1"/>
  <c r="J47" i="1" s="1"/>
  <c r="H32" i="1"/>
  <c r="H44" i="1" s="1"/>
  <c r="H47" i="1" s="1"/>
  <c r="E32" i="1"/>
  <c r="E44" i="1" s="1"/>
  <c r="E47" i="1" s="1"/>
  <c r="M32" i="1" l="1"/>
  <c r="D47" i="1"/>
  <c r="M44" i="1"/>
  <c r="D71" i="1" s="1"/>
  <c r="D74" i="1" s="1"/>
  <c r="D78" i="1" l="1"/>
  <c r="D79" i="1" s="1"/>
  <c r="M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7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Registration amount for Area Winter Games (see fee schedule below)</t>
        </r>
      </text>
    </comment>
    <comment ref="G27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Registration amount for Area Summer Games (see fee schedule below)</t>
        </r>
      </text>
    </comment>
    <comment ref="L27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Registration amount for Area Basketball (see fee schedule below)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unCAmFyiGH+xPYGBClDj4+n+ew=="/>
    </ext>
  </extLst>
</comments>
</file>

<file path=xl/sharedStrings.xml><?xml version="1.0" encoding="utf-8"?>
<sst xmlns="http://schemas.openxmlformats.org/spreadsheetml/2006/main" count="120" uniqueCount="94">
  <si>
    <t>Special Olympics Montana -  Annual Team Budget</t>
  </si>
  <si>
    <t>Area / Team Name</t>
  </si>
  <si>
    <t>Budget Year</t>
  </si>
  <si>
    <t>Est # Athletes</t>
  </si>
  <si>
    <t>(needed for the Area Games budget)</t>
  </si>
  <si>
    <t>Est # Unified Partners</t>
  </si>
  <si>
    <t>Total Estimated # of Participants</t>
  </si>
  <si>
    <t>Fundraising / Income</t>
  </si>
  <si>
    <t>Comments</t>
  </si>
  <si>
    <t>Goal for # of Raffle Tickets</t>
  </si>
  <si>
    <t>Net from Raffle Tickets</t>
  </si>
  <si>
    <t>$4 of every ticket sold</t>
  </si>
  <si>
    <t>Foundation / Grants</t>
  </si>
  <si>
    <t>Individual Donations</t>
  </si>
  <si>
    <t>Corporate Sponsors</t>
  </si>
  <si>
    <t>Service Clubs</t>
  </si>
  <si>
    <t>Misc Fundraiser</t>
  </si>
  <si>
    <t>Must complete Fundraising Approval Form</t>
  </si>
  <si>
    <t>Polar Plunge</t>
  </si>
  <si>
    <t>Torch Run</t>
  </si>
  <si>
    <t>Other</t>
  </si>
  <si>
    <t>Total Estimated Income</t>
  </si>
  <si>
    <t>Travel Costs</t>
  </si>
  <si>
    <t>Estimated Travel Figures</t>
  </si>
  <si>
    <t>Area Winter Games</t>
  </si>
  <si>
    <t>Regional Bowling</t>
  </si>
  <si>
    <t>Area Spring Games</t>
  </si>
  <si>
    <t>State Summer Games</t>
  </si>
  <si>
    <t>State Basketball Tournament</t>
  </si>
  <si>
    <t>Area Basketball</t>
  </si>
  <si>
    <t>meal</t>
  </si>
  <si>
    <t>no meal</t>
  </si>
  <si>
    <t>Registration per person</t>
  </si>
  <si>
    <t># of Athletes/Unified Partners</t>
  </si>
  <si>
    <t># of Coaches / LPC's</t>
  </si>
  <si>
    <t># of Chaperones / Other</t>
  </si>
  <si>
    <t>Total Estimated # Traveling</t>
  </si>
  <si>
    <t>Total Registration</t>
  </si>
  <si>
    <t>Est # of Rooms needed</t>
  </si>
  <si>
    <t># of Nights</t>
  </si>
  <si>
    <t>Est Room Rate (tax included)</t>
  </si>
  <si>
    <t>Total Lodging</t>
  </si>
  <si>
    <t>Bus / Van Rental</t>
  </si>
  <si>
    <t>Fuel / Mileage</t>
  </si>
  <si>
    <t>Food</t>
  </si>
  <si>
    <t>Total Estimated Expenses</t>
  </si>
  <si>
    <t>Estimated Income*:</t>
  </si>
  <si>
    <t>Estimated Net Cost:</t>
  </si>
  <si>
    <t>* Funds raised specifically to offset this event's costs; i.e. funds from athletes, donations, etc.</t>
  </si>
  <si>
    <t>Training / Equipment Costs</t>
  </si>
  <si>
    <t>Facility Rental(s)</t>
  </si>
  <si>
    <t>Estimated cost of facilities for the year; contract must be approved/signed by SOMT</t>
  </si>
  <si>
    <t>Equipment Rent / Purchase</t>
  </si>
  <si>
    <t>Uniforms</t>
  </si>
  <si>
    <t>Meals</t>
  </si>
  <si>
    <t>Total Training / Equipment</t>
  </si>
  <si>
    <t>Other Expenses</t>
  </si>
  <si>
    <t>Conferences</t>
  </si>
  <si>
    <t>Include registration fees, lodging, meals &amp; travel</t>
  </si>
  <si>
    <t>Coaches Training</t>
  </si>
  <si>
    <t>National / World Games</t>
  </si>
  <si>
    <t>Office Supplies</t>
  </si>
  <si>
    <t>Athlete Leadership</t>
  </si>
  <si>
    <t>Total Other Expenses</t>
  </si>
  <si>
    <t>Overall Team / Program Summary</t>
  </si>
  <si>
    <t>Estimated Income</t>
  </si>
  <si>
    <t>Travel Expenses</t>
  </si>
  <si>
    <t>Training / Equipment Expense</t>
  </si>
  <si>
    <t>Other Costs</t>
  </si>
  <si>
    <t>Net*</t>
  </si>
  <si>
    <t>* If there is a projected shortfall, need to work with the AMT on income sharing from LETR, donations, etc.</t>
  </si>
  <si>
    <t>Beginning Account Balance*</t>
  </si>
  <si>
    <t>*Contact your local Area Finance Coordinator to receive your current team balance</t>
  </si>
  <si>
    <t>Estimated Net</t>
  </si>
  <si>
    <t>Projected Ending Balance</t>
  </si>
  <si>
    <t>General Comments</t>
  </si>
  <si>
    <t>Area Games Fee Schedule</t>
  </si>
  <si>
    <t>Event</t>
  </si>
  <si>
    <t>BSAR</t>
  </si>
  <si>
    <t>Bitterroot Winter Games</t>
  </si>
  <si>
    <t>CRAR</t>
  </si>
  <si>
    <t>FVAR</t>
  </si>
  <si>
    <t>GLAR</t>
  </si>
  <si>
    <t>NEAR, SWAR &amp; TCAR</t>
  </si>
  <si>
    <t>YVAR</t>
  </si>
  <si>
    <t>$15 for out-of-area teams</t>
  </si>
  <si>
    <t>n/a</t>
  </si>
  <si>
    <t>Goal: 5% over previous year team sales; Order in increments of 10</t>
  </si>
  <si>
    <t>Reminder - Endowment payout not guaranteed every year</t>
  </si>
  <si>
    <t>Grand Total</t>
  </si>
  <si>
    <t>Depending on area funding; t-shirts may be charged</t>
  </si>
  <si>
    <t>$10 for out-of-town teams for athletes &amp; unified partners</t>
  </si>
  <si>
    <t>Payout from previous year</t>
  </si>
  <si>
    <t>Branding &amp; logos must be approved by SOMT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</si>
</sst>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Ubuntu Light"/>
      <family val="2"/>
    </font>
    <font>
      <b/>
      <sz val="10"/>
      <color theme="1"/>
      <name val="Ubuntu Light"/>
      <family val="2"/>
    </font>
    <font>
      <sz val="8"/>
      <color theme="1"/>
      <name val="Ubuntu Light"/>
      <family val="2"/>
    </font>
    <font>
      <sz val="9"/>
      <color theme="1"/>
      <name val="Ubuntu Light"/>
      <family val="2"/>
    </font>
    <font>
      <sz val="10"/>
      <color theme="1"/>
      <name val="Ubuntu Light"/>
      <family val="2"/>
    </font>
    <font>
      <sz val="10"/>
      <color rgb="FF000000"/>
      <name val="Ubuntu Light"/>
      <family val="2"/>
    </font>
    <font>
      <sz val="10"/>
      <name val="Ubuntu Light"/>
      <family val="2"/>
    </font>
    <font>
      <i/>
      <sz val="10"/>
      <color theme="1"/>
      <name val="Ubuntu Light"/>
      <family val="2"/>
    </font>
    <font>
      <b/>
      <sz val="11"/>
      <color theme="1"/>
      <name val="Ubuntu Light"/>
      <family val="2"/>
    </font>
    <font>
      <sz val="12"/>
      <color theme="1"/>
      <name val="Ubuntu Light"/>
      <family val="2"/>
    </font>
    <font>
      <b/>
      <sz val="8"/>
      <color theme="1"/>
      <name val="Ubuntu Light"/>
      <family val="2"/>
    </font>
    <font>
      <sz val="12"/>
      <name val="Ubuntu Light"/>
      <family val="2"/>
    </font>
    <font>
      <i/>
      <sz val="9"/>
      <color theme="1"/>
      <name val="Ubuntu Light"/>
      <family val="2"/>
    </font>
    <font>
      <sz val="11"/>
      <color theme="1"/>
      <name val="Ubuntu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E7"/>
        <bgColor rgb="FFFFFFE7"/>
      </patternFill>
    </fill>
    <fill>
      <patternFill patternType="solid">
        <fgColor rgb="FF7F7F7F"/>
        <bgColor rgb="FF7F7F7F"/>
      </patternFill>
    </fill>
    <fill>
      <patternFill patternType="solid">
        <fgColor rgb="FFB8CCE4"/>
        <bgColor rgb="FFB8CCE4"/>
      </patternFill>
    </fill>
    <fill>
      <patternFill patternType="solid">
        <fgColor rgb="FFEEF3F8"/>
        <bgColor rgb="FFEEF3F8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7F7F7F"/>
      </bottom>
      <diagonal/>
    </border>
    <border>
      <left style="thin">
        <color rgb="FFA5A5A5"/>
      </left>
      <right/>
      <top style="thin">
        <color rgb="FFA5A5A5"/>
      </top>
      <bottom style="medium">
        <color rgb="FF7F7F7F"/>
      </bottom>
      <diagonal/>
    </border>
    <border>
      <left/>
      <right/>
      <top style="thin">
        <color rgb="FFA5A5A5"/>
      </top>
      <bottom style="medium">
        <color rgb="FF7F7F7F"/>
      </bottom>
      <diagonal/>
    </border>
    <border>
      <left/>
      <right style="thin">
        <color rgb="FFA5A5A5"/>
      </right>
      <top style="thin">
        <color rgb="FFA5A5A5"/>
      </top>
      <bottom style="medium">
        <color rgb="FF7F7F7F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rgb="FFA5A5A5"/>
      </left>
      <right style="thin">
        <color rgb="FFA5A5A5"/>
      </right>
      <top/>
      <bottom style="double">
        <color rgb="FF7F7F7F"/>
      </bottom>
      <diagonal/>
    </border>
    <border>
      <left style="thin">
        <color rgb="FFA5A5A5"/>
      </left>
      <right/>
      <top/>
      <bottom style="double">
        <color rgb="FF7F7F7F"/>
      </bottom>
      <diagonal/>
    </border>
    <border>
      <left/>
      <right style="thin">
        <color rgb="FFA5A5A5"/>
      </right>
      <top/>
      <bottom style="double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7F7F7F"/>
      </bottom>
      <diagonal/>
    </border>
    <border>
      <left style="thin">
        <color rgb="FFBFBFBF"/>
      </left>
      <right/>
      <top style="thin">
        <color rgb="FFBFBFBF"/>
      </top>
      <bottom style="medium">
        <color rgb="FF7F7F7F"/>
      </bottom>
      <diagonal/>
    </border>
    <border>
      <left/>
      <right/>
      <top style="thin">
        <color rgb="FFBFBFBF"/>
      </top>
      <bottom style="medium">
        <color rgb="FF7F7F7F"/>
      </bottom>
      <diagonal/>
    </border>
    <border>
      <left/>
      <right style="thin">
        <color rgb="FFBFBFBF"/>
      </right>
      <top style="thin">
        <color rgb="FFBFBFBF"/>
      </top>
      <bottom style="medium">
        <color rgb="FF7F7F7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6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/>
    <xf numFmtId="0" fontId="4" fillId="2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9" fillId="0" borderId="3" xfId="0" applyFont="1" applyBorder="1"/>
    <xf numFmtId="0" fontId="9" fillId="0" borderId="4" xfId="0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37" fontId="7" fillId="3" borderId="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37" fontId="7" fillId="2" borderId="1" xfId="0" applyNumberFormat="1" applyFont="1" applyFill="1" applyBorder="1" applyAlignment="1">
      <alignment horizontal="right" vertical="center"/>
    </xf>
    <xf numFmtId="37" fontId="4" fillId="2" borderId="1" xfId="0" applyNumberFormat="1" applyFont="1" applyFill="1" applyBorder="1" applyAlignment="1">
      <alignment horizontal="center" vertical="center"/>
    </xf>
    <xf numFmtId="37" fontId="4" fillId="2" borderId="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7" fillId="3" borderId="2" xfId="0" applyFont="1" applyFill="1" applyBorder="1" applyAlignment="1">
      <alignment horizontal="left" vertical="center"/>
    </xf>
    <xf numFmtId="37" fontId="6" fillId="2" borderId="1" xfId="0" applyNumberFormat="1" applyFont="1" applyFill="1" applyBorder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44" fontId="7" fillId="2" borderId="5" xfId="0" applyNumberFormat="1" applyFont="1" applyFill="1" applyBorder="1" applyAlignment="1">
      <alignment horizontal="right" vertical="center"/>
    </xf>
    <xf numFmtId="44" fontId="7" fillId="3" borderId="5" xfId="0" applyNumberFormat="1" applyFont="1" applyFill="1" applyBorder="1" applyAlignment="1">
      <alignment horizontal="right" vertical="center"/>
    </xf>
    <xf numFmtId="44" fontId="7" fillId="3" borderId="9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/>
    </xf>
    <xf numFmtId="0" fontId="9" fillId="0" borderId="11" xfId="0" applyFont="1" applyBorder="1"/>
    <xf numFmtId="0" fontId="9" fillId="0" borderId="12" xfId="0" applyFont="1" applyBorder="1"/>
    <xf numFmtId="44" fontId="4" fillId="2" borderId="13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/>
    </xf>
    <xf numFmtId="0" fontId="9" fillId="0" borderId="15" xfId="0" applyFont="1" applyBorder="1"/>
    <xf numFmtId="0" fontId="9" fillId="0" borderId="16" xfId="0" applyFont="1" applyBorder="1"/>
    <xf numFmtId="0" fontId="1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0" borderId="8" xfId="0" applyFont="1" applyBorder="1" applyAlignment="1"/>
    <xf numFmtId="0" fontId="12" fillId="2" borderId="17" xfId="0" applyFont="1" applyFill="1" applyBorder="1" applyAlignment="1">
      <alignment horizontal="center" wrapText="1"/>
    </xf>
    <xf numFmtId="0" fontId="9" fillId="0" borderId="18" xfId="0" applyFont="1" applyBorder="1"/>
    <xf numFmtId="0" fontId="13" fillId="2" borderId="1" xfId="0" applyFont="1" applyFill="1" applyBorder="1" applyAlignment="1">
      <alignment horizontal="right" vertical="center" wrapText="1"/>
    </xf>
    <xf numFmtId="0" fontId="9" fillId="0" borderId="18" xfId="0" applyFont="1" applyBorder="1" applyAlignment="1"/>
    <xf numFmtId="0" fontId="5" fillId="2" borderId="1" xfId="0" applyFont="1" applyFill="1" applyBorder="1" applyAlignment="1">
      <alignment horizontal="center" wrapText="1"/>
    </xf>
    <xf numFmtId="0" fontId="14" fillId="0" borderId="19" xfId="0" applyFont="1" applyBorder="1" applyAlignment="1"/>
    <xf numFmtId="37" fontId="7" fillId="2" borderId="1" xfId="0" applyNumberFormat="1" applyFont="1" applyFill="1" applyBorder="1" applyAlignment="1">
      <alignment horizontal="right" vertical="center" wrapText="1"/>
    </xf>
    <xf numFmtId="44" fontId="7" fillId="3" borderId="5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/>
    <xf numFmtId="37" fontId="7" fillId="3" borderId="5" xfId="0" applyNumberFormat="1" applyFont="1" applyFill="1" applyBorder="1" applyAlignment="1">
      <alignment horizontal="center" vertical="center" wrapText="1"/>
    </xf>
    <xf numFmtId="37" fontId="7" fillId="4" borderId="1" xfId="0" applyNumberFormat="1" applyFont="1" applyFill="1" applyBorder="1" applyAlignment="1">
      <alignment vertical="center" wrapText="1"/>
    </xf>
    <xf numFmtId="37" fontId="7" fillId="2" borderId="9" xfId="0" applyNumberFormat="1" applyFont="1" applyFill="1" applyBorder="1" applyAlignment="1">
      <alignment horizontal="center" vertical="center" wrapText="1"/>
    </xf>
    <xf numFmtId="37" fontId="7" fillId="4" borderId="20" xfId="0" applyNumberFormat="1" applyFont="1" applyFill="1" applyBorder="1" applyAlignment="1">
      <alignment vertical="center" wrapText="1"/>
    </xf>
    <xf numFmtId="44" fontId="7" fillId="2" borderId="13" xfId="1" applyFont="1" applyFill="1" applyBorder="1" applyAlignment="1">
      <alignment horizontal="right" vertical="center" wrapText="1"/>
    </xf>
    <xf numFmtId="44" fontId="7" fillId="2" borderId="14" xfId="1" applyFont="1" applyFill="1" applyBorder="1" applyAlignment="1">
      <alignment horizontal="right" vertical="center" wrapText="1"/>
    </xf>
    <xf numFmtId="44" fontId="9" fillId="0" borderId="16" xfId="1" applyFont="1" applyBorder="1"/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/>
    <xf numFmtId="44" fontId="7" fillId="4" borderId="1" xfId="0" applyNumberFormat="1" applyFont="1" applyFill="1" applyBorder="1" applyAlignment="1">
      <alignment vertical="center" wrapText="1"/>
    </xf>
    <xf numFmtId="44" fontId="7" fillId="3" borderId="9" xfId="1" applyFont="1" applyFill="1" applyBorder="1" applyAlignment="1">
      <alignment horizontal="right" vertical="center" wrapText="1"/>
    </xf>
    <xf numFmtId="44" fontId="7" fillId="3" borderId="10" xfId="1" applyFont="1" applyFill="1" applyBorder="1" applyAlignment="1">
      <alignment horizontal="right" vertical="center" wrapText="1"/>
    </xf>
    <xf numFmtId="44" fontId="9" fillId="0" borderId="12" xfId="1" applyFont="1" applyBorder="1"/>
    <xf numFmtId="44" fontId="7" fillId="4" borderId="20" xfId="0" applyNumberFormat="1" applyFont="1" applyFill="1" applyBorder="1" applyAlignment="1">
      <alignment horizontal="right" vertical="center" wrapText="1"/>
    </xf>
    <xf numFmtId="44" fontId="7" fillId="2" borderId="13" xfId="0" applyNumberFormat="1" applyFont="1" applyFill="1" applyBorder="1" applyAlignment="1">
      <alignment horizontal="right" vertical="center" wrapText="1"/>
    </xf>
    <xf numFmtId="44" fontId="4" fillId="2" borderId="1" xfId="0" applyNumberFormat="1" applyFont="1" applyFill="1" applyBorder="1" applyAlignment="1">
      <alignment horizontal="right" vertical="center"/>
    </xf>
    <xf numFmtId="44" fontId="7" fillId="2" borderId="1" xfId="0" applyNumberFormat="1" applyFont="1" applyFill="1" applyBorder="1" applyAlignment="1">
      <alignment horizontal="right" vertical="center"/>
    </xf>
    <xf numFmtId="44" fontId="7" fillId="3" borderId="2" xfId="0" applyNumberFormat="1" applyFont="1" applyFill="1" applyBorder="1" applyAlignment="1">
      <alignment horizontal="right" vertical="center" wrapText="1"/>
    </xf>
    <xf numFmtId="44" fontId="7" fillId="4" borderId="1" xfId="0" applyNumberFormat="1" applyFont="1" applyFill="1" applyBorder="1" applyAlignment="1">
      <alignment horizontal="right" vertical="center" wrapText="1"/>
    </xf>
    <xf numFmtId="44" fontId="7" fillId="4" borderId="1" xfId="0" applyNumberFormat="1" applyFont="1" applyFill="1" applyBorder="1" applyAlignment="1">
      <alignment horizontal="right" vertical="center"/>
    </xf>
    <xf numFmtId="44" fontId="4" fillId="2" borderId="21" xfId="0" applyNumberFormat="1" applyFont="1" applyFill="1" applyBorder="1" applyAlignment="1">
      <alignment horizontal="right" vertical="center"/>
    </xf>
    <xf numFmtId="44" fontId="7" fillId="2" borderId="21" xfId="0" applyNumberFormat="1" applyFont="1" applyFill="1" applyBorder="1" applyAlignment="1">
      <alignment horizontal="right" vertical="center"/>
    </xf>
    <xf numFmtId="44" fontId="7" fillId="2" borderId="14" xfId="0" applyNumberFormat="1" applyFont="1" applyFill="1" applyBorder="1" applyAlignment="1">
      <alignment horizontal="right" vertical="center" wrapText="1"/>
    </xf>
    <xf numFmtId="37" fontId="7" fillId="2" borderId="1" xfId="0" applyNumberFormat="1" applyFont="1" applyFill="1" applyBorder="1" applyAlignment="1">
      <alignment horizontal="left" vertical="center" wrapText="1"/>
    </xf>
    <xf numFmtId="44" fontId="7" fillId="2" borderId="1" xfId="0" applyNumberFormat="1" applyFont="1" applyFill="1" applyBorder="1" applyAlignment="1">
      <alignment horizontal="right" vertical="center" wrapText="1"/>
    </xf>
    <xf numFmtId="44" fontId="7" fillId="3" borderId="9" xfId="0" applyNumberFormat="1" applyFont="1" applyFill="1" applyBorder="1" applyAlignment="1">
      <alignment horizontal="right" vertical="center" wrapText="1"/>
    </xf>
    <xf numFmtId="44" fontId="7" fillId="3" borderId="10" xfId="0" applyNumberFormat="1" applyFont="1" applyFill="1" applyBorder="1" applyAlignment="1">
      <alignment horizontal="right" vertical="center" wrapText="1"/>
    </xf>
    <xf numFmtId="44" fontId="7" fillId="2" borderId="9" xfId="0" applyNumberFormat="1" applyFont="1" applyFill="1" applyBorder="1" applyAlignment="1">
      <alignment horizontal="right" vertical="center" wrapText="1"/>
    </xf>
    <xf numFmtId="44" fontId="4" fillId="2" borderId="22" xfId="0" applyNumberFormat="1" applyFont="1" applyFill="1" applyBorder="1" applyAlignment="1">
      <alignment horizontal="right" vertical="center" wrapText="1"/>
    </xf>
    <xf numFmtId="44" fontId="4" fillId="2" borderId="23" xfId="0" applyNumberFormat="1" applyFont="1" applyFill="1" applyBorder="1" applyAlignment="1">
      <alignment horizontal="right" vertical="center" wrapText="1"/>
    </xf>
    <xf numFmtId="0" fontId="9" fillId="0" borderId="24" xfId="0" applyFont="1" applyBorder="1"/>
    <xf numFmtId="0" fontId="10" fillId="2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44" fontId="7" fillId="3" borderId="25" xfId="0" applyNumberFormat="1" applyFont="1" applyFill="1" applyBorder="1" applyAlignment="1">
      <alignment horizontal="righ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9" fillId="0" borderId="27" xfId="0" applyFont="1" applyBorder="1"/>
    <xf numFmtId="0" fontId="9" fillId="0" borderId="28" xfId="0" applyFont="1" applyBorder="1"/>
    <xf numFmtId="7" fontId="6" fillId="2" borderId="1" xfId="0" applyNumberFormat="1" applyFont="1" applyFill="1" applyBorder="1" applyAlignment="1">
      <alignment horizontal="left" vertical="center"/>
    </xf>
    <xf numFmtId="44" fontId="7" fillId="3" borderId="29" xfId="0" applyNumberFormat="1" applyFont="1" applyFill="1" applyBorder="1" applyAlignment="1">
      <alignment horizontal="righ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9" fillId="0" borderId="31" xfId="0" applyFont="1" applyBorder="1"/>
    <xf numFmtId="0" fontId="9" fillId="0" borderId="32" xfId="0" applyFont="1" applyBorder="1"/>
    <xf numFmtId="44" fontId="7" fillId="2" borderId="33" xfId="0" applyNumberFormat="1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9" fillId="0" borderId="35" xfId="0" applyFont="1" applyBorder="1"/>
    <xf numFmtId="0" fontId="9" fillId="0" borderId="36" xfId="0" applyFont="1" applyBorder="1"/>
    <xf numFmtId="0" fontId="11" fillId="2" borderId="1" xfId="0" applyFont="1" applyFill="1" applyBorder="1" applyAlignment="1">
      <alignment vertical="center"/>
    </xf>
    <xf numFmtId="44" fontId="7" fillId="3" borderId="25" xfId="0" applyNumberFormat="1" applyFont="1" applyFill="1" applyBorder="1" applyAlignment="1">
      <alignment horizontal="right" vertical="center"/>
    </xf>
    <xf numFmtId="37" fontId="7" fillId="3" borderId="26" xfId="0" applyNumberFormat="1" applyFont="1" applyFill="1" applyBorder="1" applyAlignment="1">
      <alignment horizontal="left" vertical="center" wrapText="1"/>
    </xf>
    <xf numFmtId="44" fontId="6" fillId="2" borderId="1" xfId="0" applyNumberFormat="1" applyFont="1" applyFill="1" applyBorder="1" applyAlignment="1">
      <alignment horizontal="left" vertical="center"/>
    </xf>
    <xf numFmtId="7" fontId="7" fillId="2" borderId="1" xfId="0" applyNumberFormat="1" applyFont="1" applyFill="1" applyBorder="1" applyAlignment="1">
      <alignment horizontal="center" vertical="center"/>
    </xf>
    <xf numFmtId="44" fontId="7" fillId="3" borderId="29" xfId="0" applyNumberFormat="1" applyFont="1" applyFill="1" applyBorder="1" applyAlignment="1">
      <alignment horizontal="right" vertical="center"/>
    </xf>
    <xf numFmtId="37" fontId="7" fillId="3" borderId="30" xfId="0" applyNumberFormat="1" applyFont="1" applyFill="1" applyBorder="1" applyAlignment="1">
      <alignment horizontal="left" vertical="center" wrapText="1"/>
    </xf>
    <xf numFmtId="44" fontId="7" fillId="2" borderId="33" xfId="0" applyNumberFormat="1" applyFont="1" applyFill="1" applyBorder="1" applyAlignment="1">
      <alignment horizontal="right" vertical="center"/>
    </xf>
    <xf numFmtId="37" fontId="7" fillId="3" borderId="34" xfId="0" applyNumberFormat="1" applyFont="1" applyFill="1" applyBorder="1" applyAlignment="1">
      <alignment horizontal="left" vertical="center" wrapText="1"/>
    </xf>
    <xf numFmtId="44" fontId="7" fillId="2" borderId="25" xfId="0" applyNumberFormat="1" applyFont="1" applyFill="1" applyBorder="1" applyAlignment="1">
      <alignment horizontal="right" vertical="center"/>
    </xf>
    <xf numFmtId="44" fontId="7" fillId="2" borderId="1" xfId="0" applyNumberFormat="1" applyFont="1" applyFill="1" applyBorder="1" applyAlignment="1">
      <alignment horizontal="center" vertical="center"/>
    </xf>
    <xf numFmtId="44" fontId="4" fillId="2" borderId="25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2" borderId="25" xfId="0" applyNumberFormat="1" applyFont="1" applyFill="1" applyBorder="1" applyAlignment="1">
      <alignment horizontal="center" vertical="center"/>
    </xf>
    <xf numFmtId="44" fontId="4" fillId="2" borderId="25" xfId="0" applyNumberFormat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left" vertical="center" wrapText="1"/>
    </xf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8" fillId="0" borderId="0" xfId="0" applyFont="1"/>
    <xf numFmtId="0" fontId="9" fillId="0" borderId="41" xfId="0" applyFont="1" applyBorder="1"/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3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9" fillId="0" borderId="47" xfId="0" applyFont="1" applyBorder="1"/>
    <xf numFmtId="0" fontId="16" fillId="6" borderId="45" xfId="0" applyFont="1" applyFill="1" applyBorder="1" applyAlignment="1">
      <alignment horizontal="left" vertical="center" wrapText="1"/>
    </xf>
    <xf numFmtId="165" fontId="16" fillId="2" borderId="1" xfId="0" applyNumberFormat="1" applyFont="1" applyFill="1" applyBorder="1" applyAlignment="1">
      <alignment horizontal="right" vertical="center"/>
    </xf>
    <xf numFmtId="44" fontId="16" fillId="6" borderId="45" xfId="1" applyFont="1" applyFill="1" applyBorder="1" applyAlignment="1">
      <alignment horizontal="center" vertical="center"/>
    </xf>
    <xf numFmtId="44" fontId="16" fillId="6" borderId="46" xfId="1" applyFont="1" applyFill="1" applyBorder="1" applyAlignment="1">
      <alignment horizontal="center" vertical="center"/>
    </xf>
    <xf numFmtId="44" fontId="9" fillId="0" borderId="47" xfId="1" applyFont="1" applyBorder="1"/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165" fontId="16" fillId="6" borderId="45" xfId="0" applyNumberFormat="1" applyFont="1" applyFill="1" applyBorder="1" applyAlignment="1">
      <alignment horizontal="center" vertical="center"/>
    </xf>
    <xf numFmtId="165" fontId="16" fillId="6" borderId="45" xfId="0" applyNumberFormat="1" applyFont="1" applyFill="1" applyBorder="1" applyAlignment="1">
      <alignment horizontal="center" vertical="center" wrapText="1"/>
    </xf>
    <xf numFmtId="165" fontId="16" fillId="6" borderId="4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8" fillId="7" borderId="0" xfId="0" applyFont="1" applyFill="1"/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82" zoomScaleNormal="100" workbookViewId="0">
      <selection activeCell="P90" sqref="P90"/>
    </sheetView>
  </sheetViews>
  <sheetFormatPr defaultColWidth="12.6640625" defaultRowHeight="15" customHeight="1" x14ac:dyDescent="0.3"/>
  <cols>
    <col min="1" max="1" width="2.21875" style="145" customWidth="1"/>
    <col min="2" max="2" width="29.6640625" style="6" customWidth="1"/>
    <col min="3" max="3" width="0.6640625" style="6" customWidth="1"/>
    <col min="4" max="4" width="14.6640625" style="6" customWidth="1"/>
    <col min="5" max="6" width="6.6640625" style="6" customWidth="1"/>
    <col min="7" max="7" width="12.6640625" style="6" customWidth="1"/>
    <col min="8" max="11" width="6.6640625" style="6" customWidth="1"/>
    <col min="12" max="12" width="12.6640625" style="6" customWidth="1"/>
    <col min="13" max="13" width="16.109375" style="6" customWidth="1"/>
    <col min="14" max="27" width="9.109375" style="6" customWidth="1"/>
    <col min="28" max="16384" width="12.6640625" style="6"/>
  </cols>
  <sheetData>
    <row r="1" spans="2:27" ht="16.5" customHeigh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2:27" ht="16.5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27" ht="16.5" customHeight="1" x14ac:dyDescent="0.3">
      <c r="B3" s="7" t="s">
        <v>1</v>
      </c>
      <c r="C3" s="7"/>
      <c r="D3" s="8"/>
      <c r="E3" s="9"/>
      <c r="F3" s="9"/>
      <c r="G3" s="10"/>
      <c r="H3" s="11"/>
      <c r="I3" s="5"/>
      <c r="J3" s="5"/>
      <c r="K3" s="5"/>
      <c r="L3" s="5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27" ht="16.5" customHeight="1" x14ac:dyDescent="0.3">
      <c r="B4" s="7" t="s">
        <v>2</v>
      </c>
      <c r="C4" s="7"/>
      <c r="D4" s="12"/>
      <c r="E4" s="2"/>
      <c r="F4" s="2"/>
      <c r="G4" s="2"/>
      <c r="H4" s="2"/>
      <c r="I4" s="2"/>
      <c r="J4" s="2"/>
      <c r="K4" s="2"/>
      <c r="L4" s="2"/>
      <c r="M4" s="2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16.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16.5" customHeight="1" x14ac:dyDescent="0.3">
      <c r="B6" s="13" t="s">
        <v>3</v>
      </c>
      <c r="C6" s="13"/>
      <c r="D6" s="14"/>
      <c r="E6" s="144" t="s">
        <v>4</v>
      </c>
      <c r="F6" s="5"/>
      <c r="G6" s="15"/>
      <c r="H6" s="15"/>
      <c r="I6" s="15"/>
      <c r="J6" s="15"/>
      <c r="K6" s="15"/>
      <c r="L6" s="5"/>
      <c r="M6" s="5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ht="16.5" customHeight="1" x14ac:dyDescent="0.3">
      <c r="B7" s="13" t="s">
        <v>5</v>
      </c>
      <c r="C7" s="13"/>
      <c r="D7" s="14"/>
      <c r="E7" s="16"/>
      <c r="F7" s="17"/>
      <c r="G7" s="13"/>
      <c r="H7" s="13"/>
      <c r="I7" s="17"/>
      <c r="J7" s="17"/>
      <c r="K7" s="13"/>
      <c r="L7" s="17"/>
      <c r="M7" s="5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ht="16.5" customHeight="1" x14ac:dyDescent="0.3">
      <c r="B8" s="13" t="s">
        <v>6</v>
      </c>
      <c r="C8" s="13"/>
      <c r="D8" s="18">
        <f>SUM($D$7+$D$6)</f>
        <v>0</v>
      </c>
      <c r="E8" s="16"/>
      <c r="F8" s="17"/>
      <c r="G8" s="13"/>
      <c r="H8" s="13"/>
      <c r="I8" s="17"/>
      <c r="J8" s="17"/>
      <c r="K8" s="13"/>
      <c r="L8" s="17"/>
      <c r="M8" s="5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ht="16.5" customHeight="1" x14ac:dyDescent="0.3">
      <c r="B9" s="13"/>
      <c r="C9" s="13"/>
      <c r="D9" s="17"/>
      <c r="E9" s="17"/>
      <c r="F9" s="17"/>
      <c r="G9" s="13"/>
      <c r="H9" s="13"/>
      <c r="I9" s="17"/>
      <c r="J9" s="17"/>
      <c r="K9" s="13"/>
      <c r="L9" s="17"/>
      <c r="M9" s="5"/>
      <c r="N9" s="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7" ht="16.5" customHeight="1" x14ac:dyDescent="0.3">
      <c r="B10" s="19" t="s">
        <v>7</v>
      </c>
      <c r="C10" s="19"/>
      <c r="D10" s="5"/>
      <c r="E10" s="20" t="s">
        <v>8</v>
      </c>
      <c r="F10" s="21"/>
      <c r="G10" s="21"/>
      <c r="H10" s="21"/>
      <c r="I10" s="21"/>
      <c r="J10" s="21"/>
      <c r="K10" s="21"/>
      <c r="L10" s="21"/>
      <c r="M10" s="22"/>
      <c r="N10" s="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27" ht="16.5" customHeight="1" x14ac:dyDescent="0.3">
      <c r="B11" s="13" t="s">
        <v>9</v>
      </c>
      <c r="C11" s="13"/>
      <c r="D11" s="14"/>
      <c r="E11" s="23"/>
      <c r="F11" s="9"/>
      <c r="G11" s="9"/>
      <c r="H11" s="9"/>
      <c r="I11" s="9"/>
      <c r="J11" s="9"/>
      <c r="K11" s="9"/>
      <c r="L11" s="9"/>
      <c r="M11" s="10"/>
      <c r="N11" s="24" t="s">
        <v>87</v>
      </c>
      <c r="O11" s="25"/>
      <c r="P11" s="25"/>
      <c r="Q11" s="25"/>
      <c r="R11" s="25"/>
      <c r="S11" s="25"/>
      <c r="T11" s="5"/>
      <c r="U11" s="5"/>
      <c r="V11" s="5"/>
      <c r="W11" s="5"/>
      <c r="X11" s="5"/>
      <c r="Y11" s="5"/>
      <c r="Z11" s="5"/>
      <c r="AA11" s="5"/>
    </row>
    <row r="12" spans="2:27" ht="16.5" customHeight="1" x14ac:dyDescent="0.3">
      <c r="B12" s="13" t="s">
        <v>10</v>
      </c>
      <c r="C12" s="13"/>
      <c r="D12" s="26">
        <f>$D$11*4</f>
        <v>0</v>
      </c>
      <c r="E12" s="23"/>
      <c r="F12" s="9"/>
      <c r="G12" s="9"/>
      <c r="H12" s="9"/>
      <c r="I12" s="9"/>
      <c r="J12" s="9"/>
      <c r="K12" s="9"/>
      <c r="L12" s="9"/>
      <c r="M12" s="10"/>
      <c r="N12" s="24" t="s">
        <v>11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2:27" ht="16.5" customHeight="1" x14ac:dyDescent="0.3">
      <c r="B13" s="13" t="s">
        <v>12</v>
      </c>
      <c r="C13" s="13"/>
      <c r="D13" s="27"/>
      <c r="E13" s="23"/>
      <c r="F13" s="9"/>
      <c r="G13" s="9"/>
      <c r="H13" s="9"/>
      <c r="I13" s="9"/>
      <c r="J13" s="9"/>
      <c r="K13" s="9"/>
      <c r="L13" s="9"/>
      <c r="M13" s="10"/>
      <c r="N13" s="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2:27" ht="16.5" customHeight="1" x14ac:dyDescent="0.3">
      <c r="B14" s="13" t="s">
        <v>13</v>
      </c>
      <c r="C14" s="13"/>
      <c r="D14" s="27"/>
      <c r="E14" s="23"/>
      <c r="F14" s="9"/>
      <c r="G14" s="9"/>
      <c r="H14" s="9"/>
      <c r="I14" s="9"/>
      <c r="J14" s="9"/>
      <c r="K14" s="9"/>
      <c r="L14" s="9"/>
      <c r="M14" s="10"/>
      <c r="N14" s="4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2:27" ht="16.5" customHeight="1" x14ac:dyDescent="0.3">
      <c r="B15" s="13" t="s">
        <v>14</v>
      </c>
      <c r="C15" s="13"/>
      <c r="D15" s="27"/>
      <c r="E15" s="23"/>
      <c r="F15" s="9"/>
      <c r="G15" s="9"/>
      <c r="H15" s="9"/>
      <c r="I15" s="9"/>
      <c r="J15" s="9"/>
      <c r="K15" s="9"/>
      <c r="L15" s="9"/>
      <c r="M15" s="10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2:27" ht="16.5" customHeight="1" x14ac:dyDescent="0.3">
      <c r="B16" s="13" t="s">
        <v>15</v>
      </c>
      <c r="C16" s="13"/>
      <c r="D16" s="27"/>
      <c r="E16" s="23"/>
      <c r="F16" s="9"/>
      <c r="G16" s="9"/>
      <c r="H16" s="9"/>
      <c r="I16" s="9"/>
      <c r="J16" s="9"/>
      <c r="K16" s="9"/>
      <c r="L16" s="9"/>
      <c r="M16" s="10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16.5" customHeight="1" x14ac:dyDescent="0.3">
      <c r="B17" s="13" t="s">
        <v>16</v>
      </c>
      <c r="C17" s="13"/>
      <c r="D17" s="27"/>
      <c r="E17" s="23"/>
      <c r="F17" s="9"/>
      <c r="G17" s="9"/>
      <c r="H17" s="9"/>
      <c r="I17" s="9"/>
      <c r="J17" s="9"/>
      <c r="K17" s="9"/>
      <c r="L17" s="9"/>
      <c r="M17" s="10"/>
      <c r="N17" s="24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16.5" customHeight="1" x14ac:dyDescent="0.3">
      <c r="B18" s="13" t="s">
        <v>18</v>
      </c>
      <c r="C18" s="13"/>
      <c r="D18" s="27"/>
      <c r="E18" s="23"/>
      <c r="F18" s="9"/>
      <c r="G18" s="9"/>
      <c r="H18" s="9"/>
      <c r="I18" s="9"/>
      <c r="J18" s="9"/>
      <c r="K18" s="9"/>
      <c r="L18" s="9"/>
      <c r="M18" s="10"/>
      <c r="N18" s="24" t="s">
        <v>92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6.5" customHeight="1" x14ac:dyDescent="0.3">
      <c r="B19" s="13" t="s">
        <v>19</v>
      </c>
      <c r="C19" s="13"/>
      <c r="D19" s="27"/>
      <c r="E19" s="23"/>
      <c r="F19" s="9"/>
      <c r="G19" s="9"/>
      <c r="H19" s="9"/>
      <c r="I19" s="9"/>
      <c r="J19" s="9"/>
      <c r="K19" s="9"/>
      <c r="L19" s="9"/>
      <c r="M19" s="10"/>
      <c r="N19" s="24" t="s">
        <v>92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6.5" customHeight="1" x14ac:dyDescent="0.3">
      <c r="B20" s="13" t="s">
        <v>20</v>
      </c>
      <c r="C20" s="13"/>
      <c r="D20" s="27"/>
      <c r="E20" s="23"/>
      <c r="F20" s="9"/>
      <c r="G20" s="9"/>
      <c r="H20" s="9"/>
      <c r="I20" s="9"/>
      <c r="J20" s="9"/>
      <c r="K20" s="9"/>
      <c r="L20" s="9"/>
      <c r="M20" s="10"/>
      <c r="N20" s="2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6.5" customHeight="1" x14ac:dyDescent="0.3">
      <c r="B21" s="13" t="s">
        <v>20</v>
      </c>
      <c r="C21" s="13"/>
      <c r="D21" s="28"/>
      <c r="E21" s="29"/>
      <c r="F21" s="30"/>
      <c r="G21" s="30"/>
      <c r="H21" s="30"/>
      <c r="I21" s="30"/>
      <c r="J21" s="30"/>
      <c r="K21" s="30"/>
      <c r="L21" s="30"/>
      <c r="M21" s="31"/>
      <c r="N21" s="4" t="s">
        <v>88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16.5" customHeight="1" x14ac:dyDescent="0.3">
      <c r="B22" s="13" t="s">
        <v>21</v>
      </c>
      <c r="C22" s="13"/>
      <c r="D22" s="32">
        <f>SUM($D$21+$D$20+$D$19+$D$18+$D$17+$D$16+$D$15+$D$14+$D$13+$D$12)</f>
        <v>0</v>
      </c>
      <c r="E22" s="33"/>
      <c r="F22" s="34"/>
      <c r="G22" s="34"/>
      <c r="H22" s="34"/>
      <c r="I22" s="34"/>
      <c r="J22" s="34"/>
      <c r="K22" s="34"/>
      <c r="L22" s="34"/>
      <c r="M22" s="35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16.5" customHeigh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16.5" customHeight="1" x14ac:dyDescent="0.3">
      <c r="B24" s="36" t="s">
        <v>22</v>
      </c>
      <c r="C24" s="2"/>
      <c r="D24" s="37"/>
      <c r="E24" s="37"/>
      <c r="F24" s="37"/>
      <c r="G24" s="37"/>
      <c r="H24" s="37"/>
      <c r="I24" s="37"/>
      <c r="J24" s="37"/>
      <c r="K24" s="37"/>
      <c r="L24" s="37"/>
      <c r="M24" s="5"/>
      <c r="N24" s="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44.25" customHeight="1" x14ac:dyDescent="0.3">
      <c r="B25" s="38" t="s">
        <v>23</v>
      </c>
      <c r="C25" s="39"/>
      <c r="D25" s="40" t="s">
        <v>24</v>
      </c>
      <c r="E25" s="41" t="s">
        <v>25</v>
      </c>
      <c r="F25" s="42"/>
      <c r="G25" s="40" t="s">
        <v>26</v>
      </c>
      <c r="H25" s="41" t="s">
        <v>27</v>
      </c>
      <c r="I25" s="42"/>
      <c r="J25" s="41" t="s">
        <v>28</v>
      </c>
      <c r="K25" s="42"/>
      <c r="L25" s="40" t="s">
        <v>29</v>
      </c>
      <c r="M25" s="43" t="s">
        <v>89</v>
      </c>
      <c r="N25" s="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16.5" customHeight="1" x14ac:dyDescent="0.35">
      <c r="B26" s="44"/>
      <c r="C26" s="45"/>
      <c r="D26" s="46"/>
      <c r="E26" s="47" t="s">
        <v>30</v>
      </c>
      <c r="F26" s="47" t="s">
        <v>31</v>
      </c>
      <c r="G26" s="46"/>
      <c r="H26" s="47" t="s">
        <v>30</v>
      </c>
      <c r="I26" s="47" t="s">
        <v>31</v>
      </c>
      <c r="J26" s="47" t="s">
        <v>30</v>
      </c>
      <c r="K26" s="47" t="s">
        <v>31</v>
      </c>
      <c r="L26" s="46"/>
      <c r="M26" s="48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ht="16.5" customHeight="1" x14ac:dyDescent="0.3">
      <c r="B27" s="49" t="s">
        <v>32</v>
      </c>
      <c r="C27" s="39"/>
      <c r="D27" s="50"/>
      <c r="E27" s="51">
        <v>20</v>
      </c>
      <c r="F27" s="51">
        <v>15</v>
      </c>
      <c r="G27" s="50"/>
      <c r="H27" s="51">
        <v>35</v>
      </c>
      <c r="I27" s="51">
        <v>30</v>
      </c>
      <c r="J27" s="51">
        <v>25</v>
      </c>
      <c r="K27" s="51">
        <v>20</v>
      </c>
      <c r="L27" s="50"/>
      <c r="M27" s="52"/>
      <c r="N27" s="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16.5" customHeight="1" x14ac:dyDescent="0.3">
      <c r="B28" s="49" t="s">
        <v>33</v>
      </c>
      <c r="C28" s="49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16.5" customHeight="1" x14ac:dyDescent="0.3">
      <c r="B29" s="49" t="s">
        <v>34</v>
      </c>
      <c r="C29" s="49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16.5" customHeight="1" x14ac:dyDescent="0.3">
      <c r="B30" s="49" t="s">
        <v>35</v>
      </c>
      <c r="C30" s="49"/>
      <c r="D30" s="53"/>
      <c r="E30" s="53"/>
      <c r="F30" s="53"/>
      <c r="G30" s="53"/>
      <c r="H30" s="53"/>
      <c r="I30" s="53"/>
      <c r="J30" s="53"/>
      <c r="K30" s="53"/>
      <c r="L30" s="53"/>
      <c r="M30" s="5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16.5" customHeight="1" x14ac:dyDescent="0.3">
      <c r="B31" s="49" t="s">
        <v>36</v>
      </c>
      <c r="C31" s="49"/>
      <c r="D31" s="55">
        <f>$D$30+$D$29+$D$28</f>
        <v>0</v>
      </c>
      <c r="E31" s="55">
        <f>$E$30+$E$29+$E$28</f>
        <v>0</v>
      </c>
      <c r="F31" s="55">
        <f>$F$30+F29+$F$28</f>
        <v>0</v>
      </c>
      <c r="G31" s="55">
        <f>$G$30+$G$29+$G$28</f>
        <v>0</v>
      </c>
      <c r="H31" s="55">
        <f>$H$30+$H$29+$H$28</f>
        <v>0</v>
      </c>
      <c r="I31" s="55">
        <f>$I$30+$I$29+$I$28</f>
        <v>0</v>
      </c>
      <c r="J31" s="55">
        <f>$J$30+$J$29+$J$28</f>
        <v>0</v>
      </c>
      <c r="K31" s="55">
        <f>$K$30+$K$29+$K$28</f>
        <v>0</v>
      </c>
      <c r="L31" s="55">
        <f>$L$30+$L$29+$L$28</f>
        <v>0</v>
      </c>
      <c r="M31" s="56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16.5" customHeight="1" x14ac:dyDescent="0.3">
      <c r="B32" s="49" t="s">
        <v>37</v>
      </c>
      <c r="C32" s="13"/>
      <c r="D32" s="57">
        <f>$D$31*$D$27</f>
        <v>0</v>
      </c>
      <c r="E32" s="58">
        <f>($E$31*$E$27)+($F$31*$F$27)</f>
        <v>0</v>
      </c>
      <c r="F32" s="59"/>
      <c r="G32" s="57">
        <f>G31*G27</f>
        <v>0</v>
      </c>
      <c r="H32" s="58">
        <f>($H$31*$H$27)+($I$31*$I$27)</f>
        <v>0</v>
      </c>
      <c r="I32" s="59"/>
      <c r="J32" s="58">
        <f>($J$31*$J$27)+($K$31*$K$27)</f>
        <v>0</v>
      </c>
      <c r="K32" s="59"/>
      <c r="L32" s="57">
        <f>$L$31*$L$27</f>
        <v>0</v>
      </c>
      <c r="M32" s="57">
        <f>$D$32+$E$32+$G$32+$H$32+$J$32+$L$32</f>
        <v>0</v>
      </c>
      <c r="N32" s="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16.5" customHeight="1" x14ac:dyDescent="0.3">
      <c r="B33" s="7"/>
      <c r="C33" s="7"/>
      <c r="D33" s="11"/>
      <c r="E33" s="11"/>
      <c r="F33" s="11"/>
      <c r="G33" s="11"/>
      <c r="H33" s="11"/>
      <c r="I33" s="5"/>
      <c r="J33" s="5"/>
      <c r="K33" s="5"/>
      <c r="L33" s="5"/>
      <c r="M33" s="5"/>
      <c r="N33" s="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ht="16.5" customHeight="1" x14ac:dyDescent="0.3">
      <c r="B34" s="49" t="s">
        <v>38</v>
      </c>
      <c r="C34" s="49"/>
      <c r="D34" s="60"/>
      <c r="E34" s="61"/>
      <c r="F34" s="62"/>
      <c r="G34" s="60"/>
      <c r="H34" s="61"/>
      <c r="I34" s="62"/>
      <c r="J34" s="61"/>
      <c r="K34" s="62"/>
      <c r="L34" s="60"/>
      <c r="M34" s="63"/>
      <c r="N34" s="4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ht="16.5" customHeight="1" x14ac:dyDescent="0.3">
      <c r="B35" s="49" t="s">
        <v>39</v>
      </c>
      <c r="C35" s="49"/>
      <c r="D35" s="60"/>
      <c r="E35" s="61"/>
      <c r="F35" s="62"/>
      <c r="G35" s="60"/>
      <c r="H35" s="61"/>
      <c r="I35" s="62"/>
      <c r="J35" s="61"/>
      <c r="K35" s="62"/>
      <c r="L35" s="60"/>
      <c r="M35" s="63"/>
      <c r="N35" s="4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16.5" customHeight="1" x14ac:dyDescent="0.3">
      <c r="B36" s="49" t="s">
        <v>40</v>
      </c>
      <c r="C36" s="49"/>
      <c r="D36" s="64"/>
      <c r="E36" s="65"/>
      <c r="F36" s="66"/>
      <c r="G36" s="64"/>
      <c r="H36" s="65"/>
      <c r="I36" s="66"/>
      <c r="J36" s="65"/>
      <c r="K36" s="66"/>
      <c r="L36" s="64"/>
      <c r="M36" s="67"/>
      <c r="N36" s="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16.5" customHeight="1" x14ac:dyDescent="0.3">
      <c r="B37" s="49" t="s">
        <v>41</v>
      </c>
      <c r="C37" s="13"/>
      <c r="D37" s="57">
        <f>$D$34*$D$35*$D$36</f>
        <v>0</v>
      </c>
      <c r="E37" s="58">
        <f>$E$36*$E$35*$E$34</f>
        <v>0</v>
      </c>
      <c r="F37" s="59"/>
      <c r="G37" s="57">
        <f>$G$36*$G$35*$G$34</f>
        <v>0</v>
      </c>
      <c r="H37" s="58">
        <f>$H$36*$H$35*$H$34</f>
        <v>0</v>
      </c>
      <c r="I37" s="59"/>
      <c r="J37" s="58">
        <f>$J$36*$J$35*$J$34</f>
        <v>0</v>
      </c>
      <c r="K37" s="59"/>
      <c r="L37" s="57">
        <f>$L$36*$L$35*$L$34</f>
        <v>0</v>
      </c>
      <c r="M37" s="68">
        <f>$D$37+$E$37+$G$37+$H$37+$J$37+$L$37</f>
        <v>0</v>
      </c>
      <c r="N37" s="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16.5" customHeight="1" x14ac:dyDescent="0.3">
      <c r="B38" s="7"/>
      <c r="C38" s="7"/>
      <c r="D38" s="69"/>
      <c r="E38" s="69"/>
      <c r="F38" s="69"/>
      <c r="G38" s="69"/>
      <c r="H38" s="69"/>
      <c r="I38" s="70"/>
      <c r="J38" s="70"/>
      <c r="K38" s="70"/>
      <c r="L38" s="70"/>
      <c r="M38" s="70"/>
      <c r="N38" s="4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 ht="16.5" customHeight="1" x14ac:dyDescent="0.3">
      <c r="B39" s="49" t="s">
        <v>42</v>
      </c>
      <c r="C39" s="13"/>
      <c r="D39" s="50"/>
      <c r="E39" s="71"/>
      <c r="F39" s="10"/>
      <c r="G39" s="50"/>
      <c r="H39" s="71"/>
      <c r="I39" s="10"/>
      <c r="J39" s="71"/>
      <c r="K39" s="10"/>
      <c r="L39" s="50"/>
      <c r="M39" s="72"/>
      <c r="N39" s="4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 ht="16.5" customHeight="1" x14ac:dyDescent="0.3">
      <c r="B40" s="49" t="s">
        <v>43</v>
      </c>
      <c r="C40" s="13"/>
      <c r="D40" s="50"/>
      <c r="E40" s="71"/>
      <c r="F40" s="10"/>
      <c r="G40" s="50"/>
      <c r="H40" s="71"/>
      <c r="I40" s="10"/>
      <c r="J40" s="71"/>
      <c r="K40" s="10"/>
      <c r="L40" s="50"/>
      <c r="M40" s="72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 ht="16.5" customHeight="1" x14ac:dyDescent="0.3">
      <c r="B41" s="49" t="s">
        <v>44</v>
      </c>
      <c r="C41" s="13"/>
      <c r="D41" s="50"/>
      <c r="E41" s="71"/>
      <c r="F41" s="10"/>
      <c r="G41" s="50"/>
      <c r="H41" s="71"/>
      <c r="I41" s="10"/>
      <c r="J41" s="71"/>
      <c r="K41" s="10"/>
      <c r="L41" s="50"/>
      <c r="M41" s="73"/>
      <c r="N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16.5" customHeight="1" x14ac:dyDescent="0.3">
      <c r="B42" s="49" t="s">
        <v>20</v>
      </c>
      <c r="C42" s="13"/>
      <c r="D42" s="50"/>
      <c r="E42" s="71"/>
      <c r="F42" s="10"/>
      <c r="G42" s="50"/>
      <c r="H42" s="71"/>
      <c r="I42" s="10"/>
      <c r="J42" s="71"/>
      <c r="K42" s="10"/>
      <c r="L42" s="50"/>
      <c r="M42" s="72"/>
      <c r="N42" s="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6.5" customHeight="1" x14ac:dyDescent="0.3">
      <c r="B43" s="7"/>
      <c r="C43" s="7"/>
      <c r="D43" s="74"/>
      <c r="E43" s="74"/>
      <c r="F43" s="74"/>
      <c r="G43" s="74"/>
      <c r="H43" s="74"/>
      <c r="I43" s="75"/>
      <c r="J43" s="75"/>
      <c r="K43" s="75"/>
      <c r="L43" s="75"/>
      <c r="M43" s="75"/>
      <c r="N43" s="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16.5" customHeight="1" x14ac:dyDescent="0.3">
      <c r="B44" s="49" t="s">
        <v>45</v>
      </c>
      <c r="C44" s="13"/>
      <c r="D44" s="68">
        <f>D$37+D$39+D32+D$40+D41+D$42</f>
        <v>0</v>
      </c>
      <c r="E44" s="76">
        <f>E32+E37+E39+E40+E41+E42</f>
        <v>0</v>
      </c>
      <c r="F44" s="35"/>
      <c r="G44" s="68">
        <f>G32+G37+G39+G40+G41+G42</f>
        <v>0</v>
      </c>
      <c r="H44" s="76">
        <f t="shared" ref="G44:H44" si="0">H32+H37+H39+H40+H41+H42</f>
        <v>0</v>
      </c>
      <c r="I44" s="35"/>
      <c r="J44" s="76">
        <f>J32+J37+J39+J40+J41+J42</f>
        <v>0</v>
      </c>
      <c r="K44" s="35"/>
      <c r="L44" s="68">
        <f>L32+L37+L39+L40+L41+L42</f>
        <v>0</v>
      </c>
      <c r="M44" s="68">
        <f>$D$44+$E$44+$G$44+$H$44+$J$44+$L$44</f>
        <v>0</v>
      </c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 ht="16.5" customHeight="1" x14ac:dyDescent="0.3">
      <c r="B45" s="7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0"/>
      <c r="N45" s="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16.5" customHeight="1" x14ac:dyDescent="0.3">
      <c r="B46" s="49" t="s">
        <v>46</v>
      </c>
      <c r="C46" s="13"/>
      <c r="D46" s="79"/>
      <c r="E46" s="80"/>
      <c r="F46" s="31"/>
      <c r="G46" s="79"/>
      <c r="H46" s="80"/>
      <c r="I46" s="31"/>
      <c r="J46" s="80"/>
      <c r="K46" s="31"/>
      <c r="L46" s="79"/>
      <c r="M46" s="81">
        <f>$L$46+$J$46+$H$46+$G$46+$E$46+$D$46</f>
        <v>0</v>
      </c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2:27" ht="16.5" customHeight="1" x14ac:dyDescent="0.3">
      <c r="B47" s="13" t="s">
        <v>47</v>
      </c>
      <c r="C47" s="13"/>
      <c r="D47" s="82">
        <f>$D$46-$D$44</f>
        <v>0</v>
      </c>
      <c r="E47" s="83">
        <f>$E$46-$E$44</f>
        <v>0</v>
      </c>
      <c r="F47" s="84"/>
      <c r="G47" s="82">
        <f>$G$46-$G$44</f>
        <v>0</v>
      </c>
      <c r="H47" s="83">
        <f>$H$46-$H$44</f>
        <v>0</v>
      </c>
      <c r="I47" s="84"/>
      <c r="J47" s="83">
        <f>$J$46-$J$44</f>
        <v>0</v>
      </c>
      <c r="K47" s="84"/>
      <c r="L47" s="82">
        <f>$L$46-$L$44</f>
        <v>0</v>
      </c>
      <c r="M47" s="82">
        <f>$M$46-$M$44</f>
        <v>0</v>
      </c>
      <c r="N47" s="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2:27" ht="16.5" customHeight="1" x14ac:dyDescent="0.3">
      <c r="B48" s="15" t="s">
        <v>48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ht="16.5" customHeight="1" x14ac:dyDescent="0.3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5"/>
      <c r="N49" s="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ht="16.5" customHeight="1" x14ac:dyDescent="0.3">
      <c r="B50" s="86" t="s">
        <v>49</v>
      </c>
      <c r="C50" s="21"/>
      <c r="D50" s="22"/>
      <c r="E50" s="11"/>
      <c r="F50" s="20" t="s">
        <v>8</v>
      </c>
      <c r="G50" s="21"/>
      <c r="H50" s="21"/>
      <c r="I50" s="21"/>
      <c r="J50" s="21"/>
      <c r="K50" s="21"/>
      <c r="L50" s="21"/>
      <c r="M50" s="22"/>
      <c r="N50" s="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ht="16.5" customHeight="1" x14ac:dyDescent="0.3">
      <c r="B51" s="13" t="s">
        <v>50</v>
      </c>
      <c r="C51" s="13"/>
      <c r="D51" s="87"/>
      <c r="E51" s="88"/>
      <c r="F51" s="89"/>
      <c r="G51" s="89"/>
      <c r="H51" s="89"/>
      <c r="I51" s="89"/>
      <c r="J51" s="89"/>
      <c r="K51" s="89"/>
      <c r="L51" s="89"/>
      <c r="M51" s="90"/>
      <c r="N51" s="91" t="s">
        <v>51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2:27" ht="16.5" customHeight="1" x14ac:dyDescent="0.3">
      <c r="B52" s="13" t="s">
        <v>52</v>
      </c>
      <c r="C52" s="13"/>
      <c r="D52" s="87"/>
      <c r="E52" s="88"/>
      <c r="F52" s="89"/>
      <c r="G52" s="89"/>
      <c r="H52" s="89"/>
      <c r="I52" s="89"/>
      <c r="J52" s="89"/>
      <c r="K52" s="89"/>
      <c r="L52" s="89"/>
      <c r="M52" s="90"/>
      <c r="N52" s="91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ht="16.5" customHeight="1" x14ac:dyDescent="0.3">
      <c r="B53" s="13" t="s">
        <v>53</v>
      </c>
      <c r="C53" s="13"/>
      <c r="D53" s="87"/>
      <c r="E53" s="88"/>
      <c r="F53" s="89"/>
      <c r="G53" s="89"/>
      <c r="H53" s="89"/>
      <c r="I53" s="89"/>
      <c r="J53" s="89"/>
      <c r="K53" s="89"/>
      <c r="L53" s="89"/>
      <c r="M53" s="90"/>
      <c r="N53" s="91" t="s">
        <v>93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ht="16.5" customHeight="1" x14ac:dyDescent="0.3">
      <c r="B54" s="13" t="s">
        <v>42</v>
      </c>
      <c r="C54" s="13"/>
      <c r="D54" s="87"/>
      <c r="E54" s="88"/>
      <c r="F54" s="89"/>
      <c r="G54" s="89"/>
      <c r="H54" s="89"/>
      <c r="I54" s="89"/>
      <c r="J54" s="89"/>
      <c r="K54" s="89"/>
      <c r="L54" s="89"/>
      <c r="M54" s="90"/>
      <c r="N54" s="4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ht="16.5" customHeight="1" x14ac:dyDescent="0.3">
      <c r="B55" s="13" t="s">
        <v>54</v>
      </c>
      <c r="C55" s="13"/>
      <c r="D55" s="87"/>
      <c r="E55" s="88"/>
      <c r="F55" s="89"/>
      <c r="G55" s="89"/>
      <c r="H55" s="89"/>
      <c r="I55" s="89"/>
      <c r="J55" s="89"/>
      <c r="K55" s="89"/>
      <c r="L55" s="89"/>
      <c r="M55" s="90"/>
      <c r="N55" s="4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ht="16.5" customHeight="1" x14ac:dyDescent="0.3">
      <c r="B56" s="13" t="s">
        <v>20</v>
      </c>
      <c r="C56" s="13"/>
      <c r="D56" s="87"/>
      <c r="E56" s="88"/>
      <c r="F56" s="89"/>
      <c r="G56" s="89"/>
      <c r="H56" s="89"/>
      <c r="I56" s="89"/>
      <c r="J56" s="89"/>
      <c r="K56" s="89"/>
      <c r="L56" s="89"/>
      <c r="M56" s="90"/>
      <c r="N56" s="4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ht="16.5" customHeight="1" x14ac:dyDescent="0.3">
      <c r="B57" s="13" t="s">
        <v>20</v>
      </c>
      <c r="C57" s="13"/>
      <c r="D57" s="92"/>
      <c r="E57" s="93"/>
      <c r="F57" s="94"/>
      <c r="G57" s="94"/>
      <c r="H57" s="94"/>
      <c r="I57" s="94"/>
      <c r="J57" s="94"/>
      <c r="K57" s="94"/>
      <c r="L57" s="94"/>
      <c r="M57" s="95"/>
      <c r="N57" s="4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ht="16.5" customHeight="1" x14ac:dyDescent="0.3">
      <c r="B58" s="13" t="s">
        <v>55</v>
      </c>
      <c r="C58" s="13"/>
      <c r="D58" s="96">
        <f>SUM($D$51:$D$57)</f>
        <v>0</v>
      </c>
      <c r="E58" s="97"/>
      <c r="F58" s="98"/>
      <c r="G58" s="98"/>
      <c r="H58" s="98"/>
      <c r="I58" s="98"/>
      <c r="J58" s="98"/>
      <c r="K58" s="98"/>
      <c r="L58" s="98"/>
      <c r="M58" s="99"/>
      <c r="N58" s="4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ht="16.5" customHeight="1" x14ac:dyDescent="0.3">
      <c r="B59" s="5"/>
      <c r="C59" s="5"/>
      <c r="D59" s="11"/>
      <c r="E59" s="11"/>
      <c r="F59" s="5"/>
      <c r="G59" s="11"/>
      <c r="H59" s="11"/>
      <c r="I59" s="5"/>
      <c r="J59" s="5"/>
      <c r="K59" s="5"/>
      <c r="L59" s="5"/>
      <c r="M59" s="5"/>
      <c r="N59" s="4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ht="16.5" customHeight="1" x14ac:dyDescent="0.3">
      <c r="B60" s="100" t="s">
        <v>56</v>
      </c>
      <c r="C60" s="2"/>
      <c r="D60" s="2"/>
      <c r="E60" s="2"/>
      <c r="F60" s="20" t="s">
        <v>8</v>
      </c>
      <c r="G60" s="21"/>
      <c r="H60" s="21"/>
      <c r="I60" s="21"/>
      <c r="J60" s="21"/>
      <c r="K60" s="21"/>
      <c r="L60" s="21"/>
      <c r="M60" s="22"/>
      <c r="N60" s="4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ht="16.5" customHeight="1" x14ac:dyDescent="0.3">
      <c r="B61" s="13" t="s">
        <v>57</v>
      </c>
      <c r="C61" s="13"/>
      <c r="D61" s="101"/>
      <c r="E61" s="102"/>
      <c r="F61" s="89"/>
      <c r="G61" s="89"/>
      <c r="H61" s="89"/>
      <c r="I61" s="89"/>
      <c r="J61" s="89"/>
      <c r="K61" s="89"/>
      <c r="L61" s="89"/>
      <c r="M61" s="90"/>
      <c r="N61" s="103" t="s">
        <v>58</v>
      </c>
      <c r="O61" s="104"/>
      <c r="P61" s="104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ht="16.5" customHeight="1" x14ac:dyDescent="0.3">
      <c r="B62" s="13" t="s">
        <v>59</v>
      </c>
      <c r="C62" s="13"/>
      <c r="D62" s="101"/>
      <c r="E62" s="102"/>
      <c r="F62" s="89"/>
      <c r="G62" s="89"/>
      <c r="H62" s="89"/>
      <c r="I62" s="89"/>
      <c r="J62" s="89"/>
      <c r="K62" s="89"/>
      <c r="L62" s="89"/>
      <c r="M62" s="90"/>
      <c r="N62" s="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ht="16.5" customHeight="1" x14ac:dyDescent="0.3">
      <c r="B63" s="13" t="s">
        <v>60</v>
      </c>
      <c r="C63" s="13"/>
      <c r="D63" s="101"/>
      <c r="E63" s="102"/>
      <c r="F63" s="89"/>
      <c r="G63" s="89"/>
      <c r="H63" s="89"/>
      <c r="I63" s="89"/>
      <c r="J63" s="89"/>
      <c r="K63" s="89"/>
      <c r="L63" s="89"/>
      <c r="M63" s="90"/>
      <c r="N63" s="4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ht="16.5" customHeight="1" x14ac:dyDescent="0.3">
      <c r="B64" s="13" t="s">
        <v>61</v>
      </c>
      <c r="C64" s="13"/>
      <c r="D64" s="101"/>
      <c r="E64" s="102"/>
      <c r="F64" s="89"/>
      <c r="G64" s="89"/>
      <c r="H64" s="89"/>
      <c r="I64" s="89"/>
      <c r="J64" s="89"/>
      <c r="K64" s="89"/>
      <c r="L64" s="89"/>
      <c r="M64" s="90"/>
      <c r="N64" s="4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16.5" customHeight="1" x14ac:dyDescent="0.3">
      <c r="B65" s="13" t="s">
        <v>62</v>
      </c>
      <c r="C65" s="13"/>
      <c r="D65" s="101"/>
      <c r="E65" s="102"/>
      <c r="F65" s="89"/>
      <c r="G65" s="89"/>
      <c r="H65" s="89"/>
      <c r="I65" s="89"/>
      <c r="J65" s="89"/>
      <c r="K65" s="89"/>
      <c r="L65" s="89"/>
      <c r="M65" s="90"/>
      <c r="N65" s="4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16.5" customHeight="1" x14ac:dyDescent="0.3">
      <c r="B66" s="13" t="s">
        <v>20</v>
      </c>
      <c r="C66" s="13"/>
      <c r="D66" s="105"/>
      <c r="E66" s="106"/>
      <c r="F66" s="94"/>
      <c r="G66" s="94"/>
      <c r="H66" s="94"/>
      <c r="I66" s="94"/>
      <c r="J66" s="94"/>
      <c r="K66" s="94"/>
      <c r="L66" s="94"/>
      <c r="M66" s="95"/>
      <c r="N66" s="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16.5" customHeight="1" x14ac:dyDescent="0.3">
      <c r="B67" s="13" t="s">
        <v>63</v>
      </c>
      <c r="C67" s="13"/>
      <c r="D67" s="107">
        <f>SUM($D$61:$D$66)</f>
        <v>0</v>
      </c>
      <c r="E67" s="108"/>
      <c r="F67" s="98"/>
      <c r="G67" s="98"/>
      <c r="H67" s="98"/>
      <c r="I67" s="98"/>
      <c r="J67" s="98"/>
      <c r="K67" s="98"/>
      <c r="L67" s="98"/>
      <c r="M67" s="99"/>
      <c r="N67" s="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16.5" customHeight="1" x14ac:dyDescent="0.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16.5" customHeight="1" x14ac:dyDescent="0.3">
      <c r="B69" s="86" t="s">
        <v>64</v>
      </c>
      <c r="C69" s="21"/>
      <c r="D69" s="22"/>
      <c r="E69" s="11"/>
      <c r="F69" s="11"/>
      <c r="G69" s="37"/>
      <c r="H69" s="37"/>
      <c r="I69" s="37"/>
      <c r="J69" s="37"/>
      <c r="K69" s="37"/>
      <c r="L69" s="37"/>
      <c r="M69" s="5"/>
      <c r="N69" s="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16.5" customHeight="1" x14ac:dyDescent="0.3">
      <c r="B70" s="13" t="s">
        <v>65</v>
      </c>
      <c r="C70" s="5"/>
      <c r="D70" s="109">
        <f>$M$46+$D$22</f>
        <v>0</v>
      </c>
      <c r="E70" s="110"/>
      <c r="F70" s="104"/>
      <c r="G70" s="37"/>
      <c r="H70" s="37"/>
      <c r="I70" s="37"/>
      <c r="J70" s="37"/>
      <c r="K70" s="37"/>
      <c r="L70" s="37"/>
      <c r="M70" s="5"/>
      <c r="N70" s="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16.5" customHeight="1" x14ac:dyDescent="0.3">
      <c r="B71" s="13" t="s">
        <v>66</v>
      </c>
      <c r="C71" s="5"/>
      <c r="D71" s="109">
        <f>$M$44</f>
        <v>0</v>
      </c>
      <c r="E71" s="110"/>
      <c r="F71" s="104"/>
      <c r="G71" s="37"/>
      <c r="H71" s="37"/>
      <c r="I71" s="37"/>
      <c r="J71" s="37"/>
      <c r="K71" s="37"/>
      <c r="L71" s="37"/>
      <c r="M71" s="5"/>
      <c r="N71" s="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16.5" customHeight="1" x14ac:dyDescent="0.3">
      <c r="B72" s="13" t="s">
        <v>67</v>
      </c>
      <c r="C72" s="5"/>
      <c r="D72" s="109">
        <f>$D$58</f>
        <v>0</v>
      </c>
      <c r="E72" s="110"/>
      <c r="F72" s="104"/>
      <c r="G72" s="37"/>
      <c r="H72" s="37"/>
      <c r="I72" s="37"/>
      <c r="J72" s="37"/>
      <c r="K72" s="37"/>
      <c r="L72" s="37"/>
      <c r="M72" s="5"/>
      <c r="N72" s="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16.5" customHeight="1" x14ac:dyDescent="0.3">
      <c r="B73" s="13" t="s">
        <v>68</v>
      </c>
      <c r="C73" s="5"/>
      <c r="D73" s="109">
        <f>$D$67</f>
        <v>0</v>
      </c>
      <c r="E73" s="110"/>
      <c r="F73" s="104"/>
      <c r="G73" s="37"/>
      <c r="H73" s="37"/>
      <c r="I73" s="37"/>
      <c r="J73" s="37"/>
      <c r="K73" s="37"/>
      <c r="L73" s="37"/>
      <c r="M73" s="5"/>
      <c r="N73" s="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15" customHeight="1" x14ac:dyDescent="0.3">
      <c r="B74" s="13" t="s">
        <v>69</v>
      </c>
      <c r="C74" s="5"/>
      <c r="D74" s="111">
        <f>$D$70-$D$71-$D$72-$D$73</f>
        <v>0</v>
      </c>
      <c r="E74" s="110"/>
      <c r="F74" s="104"/>
      <c r="G74" s="37"/>
      <c r="H74" s="37"/>
      <c r="I74" s="37"/>
      <c r="J74" s="37"/>
      <c r="K74" s="37"/>
      <c r="L74" s="37"/>
      <c r="M74" s="5"/>
      <c r="N74" s="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16.5" customHeight="1" x14ac:dyDescent="0.3">
      <c r="B75" s="112" t="s">
        <v>70</v>
      </c>
      <c r="C75" s="21"/>
      <c r="D75" s="21"/>
      <c r="E75" s="21"/>
      <c r="F75" s="21"/>
      <c r="G75" s="21"/>
      <c r="H75" s="21"/>
      <c r="I75" s="21"/>
      <c r="J75" s="21"/>
      <c r="K75" s="21"/>
      <c r="L75" s="22"/>
      <c r="M75" s="5"/>
      <c r="N75" s="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16.5" customHeight="1" x14ac:dyDescent="0.3">
      <c r="B76" s="113"/>
      <c r="C76" s="21"/>
      <c r="D76" s="21"/>
      <c r="E76" s="21"/>
      <c r="F76" s="21"/>
      <c r="G76" s="21"/>
      <c r="H76" s="21"/>
      <c r="I76" s="21"/>
      <c r="J76" s="21"/>
      <c r="K76" s="21"/>
      <c r="L76" s="22"/>
      <c r="M76" s="5"/>
      <c r="N76" s="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16.5" customHeight="1" x14ac:dyDescent="0.3">
      <c r="B77" s="5" t="s">
        <v>71</v>
      </c>
      <c r="C77" s="5"/>
      <c r="D77" s="101"/>
      <c r="E77" s="114" t="s">
        <v>72</v>
      </c>
      <c r="F77" s="5"/>
      <c r="G77" s="5"/>
      <c r="H77" s="5"/>
      <c r="I77" s="115"/>
      <c r="J77" s="115"/>
      <c r="K77" s="115"/>
      <c r="L77" s="115"/>
      <c r="M77" s="5"/>
      <c r="N77" s="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16.5" customHeight="1" x14ac:dyDescent="0.3">
      <c r="B78" s="5" t="s">
        <v>73</v>
      </c>
      <c r="C78" s="5"/>
      <c r="D78" s="116">
        <f>$D$74</f>
        <v>0</v>
      </c>
      <c r="E78" s="110"/>
      <c r="F78" s="85"/>
      <c r="G78" s="5"/>
      <c r="H78" s="5"/>
      <c r="I78" s="115"/>
      <c r="J78" s="115"/>
      <c r="K78" s="115"/>
      <c r="L78" s="115"/>
      <c r="M78" s="5"/>
      <c r="N78" s="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16.5" customHeight="1" x14ac:dyDescent="0.3">
      <c r="B79" s="5" t="s">
        <v>74</v>
      </c>
      <c r="C79" s="5"/>
      <c r="D79" s="117">
        <f>$D$77+$D$78</f>
        <v>0</v>
      </c>
      <c r="E79" s="110"/>
      <c r="F79" s="85"/>
      <c r="G79" s="5"/>
      <c r="H79" s="5"/>
      <c r="I79" s="115"/>
      <c r="J79" s="115"/>
      <c r="K79" s="115"/>
      <c r="L79" s="115"/>
      <c r="M79" s="5"/>
      <c r="N79" s="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16.5" customHeight="1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6.5" customHeight="1" x14ac:dyDescent="0.3">
      <c r="B81" s="100" t="s">
        <v>75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5"/>
      <c r="N81" s="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6.5" customHeight="1" x14ac:dyDescent="0.3">
      <c r="B82" s="118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20"/>
      <c r="N82" s="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16.5" customHeight="1" x14ac:dyDescent="0.3">
      <c r="B83" s="121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3"/>
      <c r="N83" s="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6.5" customHeight="1" x14ac:dyDescent="0.3">
      <c r="B84" s="121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3"/>
      <c r="N84" s="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6.5" customHeight="1" x14ac:dyDescent="0.3">
      <c r="B85" s="121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3"/>
      <c r="N85" s="4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16.5" customHeight="1" x14ac:dyDescent="0.3"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6"/>
      <c r="N86" s="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16.5" customHeight="1" x14ac:dyDescent="0.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s="145" customFormat="1" ht="16.5" customHeight="1" x14ac:dyDescent="0.3">
      <c r="B88" s="127" t="s">
        <v>76</v>
      </c>
      <c r="C88" s="128"/>
      <c r="D88" s="128"/>
      <c r="E88" s="128"/>
      <c r="F88" s="128"/>
      <c r="G88" s="128"/>
      <c r="H88" s="128"/>
      <c r="I88" s="5"/>
      <c r="J88" s="5"/>
      <c r="K88" s="5"/>
      <c r="L88" s="5"/>
      <c r="M88" s="5"/>
      <c r="N88" s="4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30" x14ac:dyDescent="0.3">
      <c r="B89" s="129" t="s">
        <v>77</v>
      </c>
      <c r="C89" s="130"/>
      <c r="D89" s="129" t="s">
        <v>78</v>
      </c>
      <c r="E89" s="131" t="s">
        <v>79</v>
      </c>
      <c r="F89" s="132"/>
      <c r="G89" s="129" t="s">
        <v>80</v>
      </c>
      <c r="H89" s="131" t="s">
        <v>81</v>
      </c>
      <c r="I89" s="132"/>
      <c r="J89" s="131" t="s">
        <v>82</v>
      </c>
      <c r="K89" s="132"/>
      <c r="L89" s="129" t="s">
        <v>83</v>
      </c>
      <c r="M89" s="129" t="s">
        <v>84</v>
      </c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45" x14ac:dyDescent="0.3">
      <c r="B90" s="133" t="s">
        <v>24</v>
      </c>
      <c r="C90" s="134">
        <v>0</v>
      </c>
      <c r="D90" s="135">
        <v>0</v>
      </c>
      <c r="E90" s="136">
        <v>35</v>
      </c>
      <c r="F90" s="137"/>
      <c r="G90" s="138" t="s">
        <v>85</v>
      </c>
      <c r="H90" s="139" t="s">
        <v>86</v>
      </c>
      <c r="I90" s="132"/>
      <c r="J90" s="139" t="s">
        <v>86</v>
      </c>
      <c r="K90" s="132"/>
      <c r="L90" s="140" t="s">
        <v>86</v>
      </c>
      <c r="M90" s="140" t="s">
        <v>86</v>
      </c>
      <c r="N90" s="4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60" x14ac:dyDescent="0.3">
      <c r="B91" s="133" t="s">
        <v>26</v>
      </c>
      <c r="C91" s="134">
        <v>0</v>
      </c>
      <c r="D91" s="135">
        <v>0</v>
      </c>
      <c r="E91" s="139" t="s">
        <v>86</v>
      </c>
      <c r="F91" s="132"/>
      <c r="G91" s="138" t="s">
        <v>85</v>
      </c>
      <c r="H91" s="136">
        <v>5</v>
      </c>
      <c r="I91" s="137"/>
      <c r="J91" s="136">
        <v>0</v>
      </c>
      <c r="K91" s="137"/>
      <c r="L91" s="141" t="s">
        <v>86</v>
      </c>
      <c r="M91" s="142" t="s">
        <v>90</v>
      </c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60" x14ac:dyDescent="0.3">
      <c r="B92" s="133" t="s">
        <v>29</v>
      </c>
      <c r="C92" s="134">
        <v>0</v>
      </c>
      <c r="D92" s="135">
        <v>0</v>
      </c>
      <c r="E92" s="139" t="s">
        <v>86</v>
      </c>
      <c r="F92" s="132"/>
      <c r="G92" s="140" t="s">
        <v>86</v>
      </c>
      <c r="H92" s="136">
        <v>0</v>
      </c>
      <c r="I92" s="137"/>
      <c r="J92" s="143" t="s">
        <v>86</v>
      </c>
      <c r="K92" s="132"/>
      <c r="L92" s="141" t="s">
        <v>86</v>
      </c>
      <c r="M92" s="142" t="s">
        <v>91</v>
      </c>
      <c r="N92" s="4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16.5" customHeight="1" x14ac:dyDescent="0.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16.5" customHeight="1" x14ac:dyDescent="0.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4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16.5" customHeight="1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6.5" customHeight="1" x14ac:dyDescent="0.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4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16.5" customHeight="1" x14ac:dyDescent="0.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4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16.5" customHeight="1" x14ac:dyDescent="0.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4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16.5" customHeight="1" x14ac:dyDescent="0.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16.5" customHeight="1" x14ac:dyDescent="0.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16.5" customHeight="1" x14ac:dyDescent="0.3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16.5" customHeight="1" x14ac:dyDescent="0.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16.5" customHeight="1" x14ac:dyDescent="0.3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16.5" customHeight="1" x14ac:dyDescent="0.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16.5" customHeight="1" x14ac:dyDescent="0.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16.5" customHeight="1" x14ac:dyDescent="0.3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4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16.5" customHeight="1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4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16.5" customHeight="1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4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16.5" customHeight="1" x14ac:dyDescent="0.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4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16.5" customHeight="1" x14ac:dyDescent="0.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4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16.5" customHeight="1" x14ac:dyDescent="0.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4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16.5" customHeight="1" x14ac:dyDescent="0.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4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6.5" customHeight="1" x14ac:dyDescent="0.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4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6.5" customHeight="1" x14ac:dyDescent="0.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4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16.5" customHeight="1" x14ac:dyDescent="0.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16.5" customHeight="1" x14ac:dyDescent="0.3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4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6.5" customHeight="1" x14ac:dyDescent="0.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4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16.5" customHeight="1" x14ac:dyDescent="0.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16.5" customHeight="1" x14ac:dyDescent="0.3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6.5" customHeight="1" x14ac:dyDescent="0.3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6.5" customHeight="1" x14ac:dyDescent="0.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16.5" customHeight="1" x14ac:dyDescent="0.3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4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16.5" customHeight="1" x14ac:dyDescent="0.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4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16.5" customHeight="1" x14ac:dyDescent="0.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16.5" customHeight="1" x14ac:dyDescent="0.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4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16.5" customHeight="1" x14ac:dyDescent="0.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4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16.5" customHeight="1" x14ac:dyDescent="0.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4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16.5" customHeight="1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4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16.5" customHeight="1" x14ac:dyDescent="0.3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4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16.5" customHeight="1" x14ac:dyDescent="0.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4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16.5" customHeight="1" x14ac:dyDescent="0.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4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16.5" customHeight="1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4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16.5" customHeight="1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4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16.5" customHeight="1" x14ac:dyDescent="0.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4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16.5" customHeight="1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4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16.5" customHeight="1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4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16.5" customHeight="1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4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16.5" customHeight="1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4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16.5" customHeight="1" x14ac:dyDescent="0.3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16.5" customHeight="1" x14ac:dyDescent="0.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4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16.5" customHeight="1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4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16.5" customHeight="1" x14ac:dyDescent="0.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16.5" customHeight="1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4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16.5" customHeight="1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4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16.5" customHeight="1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4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16.5" customHeight="1" x14ac:dyDescent="0.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4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16.5" customHeight="1" x14ac:dyDescent="0.3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4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16.5" customHeight="1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4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16.5" customHeight="1" x14ac:dyDescent="0.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4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16.5" customHeight="1" x14ac:dyDescent="0.3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4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16.5" customHeight="1" x14ac:dyDescent="0.3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4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16.5" customHeight="1" x14ac:dyDescent="0.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4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16.5" customHeight="1" x14ac:dyDescent="0.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4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16.5" customHeight="1" x14ac:dyDescent="0.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4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16.5" customHeight="1" x14ac:dyDescent="0.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4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16.5" customHeight="1" x14ac:dyDescent="0.3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4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16.5" customHeight="1" x14ac:dyDescent="0.3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16.5" customHeight="1" x14ac:dyDescent="0.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4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16.5" customHeight="1" x14ac:dyDescent="0.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4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16.5" customHeight="1" x14ac:dyDescent="0.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4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16.5" customHeight="1" x14ac:dyDescent="0.3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4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16.5" customHeight="1" x14ac:dyDescent="0.3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4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16.5" customHeight="1" x14ac:dyDescent="0.3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4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16.5" customHeight="1" x14ac:dyDescent="0.3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4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16.5" customHeight="1" x14ac:dyDescent="0.3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4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16.5" customHeight="1" x14ac:dyDescent="0.3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4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16.5" customHeight="1" x14ac:dyDescent="0.3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4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16.5" customHeight="1" x14ac:dyDescent="0.3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4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16.5" customHeight="1" x14ac:dyDescent="0.3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16.5" customHeight="1" x14ac:dyDescent="0.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4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16.5" customHeight="1" x14ac:dyDescent="0.3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4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16.5" customHeight="1" x14ac:dyDescent="0.3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4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16.5" customHeight="1" x14ac:dyDescent="0.3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4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16.5" customHeight="1" x14ac:dyDescent="0.3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4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16.5" customHeight="1" x14ac:dyDescent="0.3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4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16.5" customHeight="1" x14ac:dyDescent="0.3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4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16.5" customHeight="1" x14ac:dyDescent="0.3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4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16.5" customHeight="1" x14ac:dyDescent="0.3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4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16.5" customHeight="1" x14ac:dyDescent="0.3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4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16.5" customHeight="1" x14ac:dyDescent="0.3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4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16.5" customHeight="1" x14ac:dyDescent="0.3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4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16.5" customHeight="1" x14ac:dyDescent="0.3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4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16.5" customHeight="1" x14ac:dyDescent="0.3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4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16.5" customHeight="1" x14ac:dyDescent="0.3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16.5" customHeight="1" x14ac:dyDescent="0.3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4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16.5" customHeight="1" x14ac:dyDescent="0.3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4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16.5" customHeight="1" x14ac:dyDescent="0.3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16.5" customHeight="1" x14ac:dyDescent="0.3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4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16.5" customHeight="1" x14ac:dyDescent="0.3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4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16.5" customHeight="1" x14ac:dyDescent="0.3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4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16.5" customHeight="1" x14ac:dyDescent="0.3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4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16.5" customHeight="1" x14ac:dyDescent="0.3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4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16.5" customHeight="1" x14ac:dyDescent="0.3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4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16.5" customHeight="1" x14ac:dyDescent="0.3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4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16.5" customHeight="1" x14ac:dyDescent="0.3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4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16.5" customHeight="1" x14ac:dyDescent="0.3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4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16.5" customHeight="1" x14ac:dyDescent="0.3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4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16.5" customHeight="1" x14ac:dyDescent="0.3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4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16.5" customHeight="1" x14ac:dyDescent="0.3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4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16.5" customHeight="1" x14ac:dyDescent="0.3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4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16.5" customHeight="1" x14ac:dyDescent="0.3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4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16.5" customHeight="1" x14ac:dyDescent="0.3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4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16.5" customHeight="1" x14ac:dyDescent="0.3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4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16.5" customHeight="1" x14ac:dyDescent="0.3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4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16.5" customHeight="1" x14ac:dyDescent="0.3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4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16.5" customHeight="1" x14ac:dyDescent="0.3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4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16.5" customHeight="1" x14ac:dyDescent="0.3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4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16.5" customHeight="1" x14ac:dyDescent="0.3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4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16.5" customHeight="1" x14ac:dyDescent="0.3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4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16.5" customHeight="1" x14ac:dyDescent="0.3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4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16.5" customHeight="1" x14ac:dyDescent="0.3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4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16.5" customHeight="1" x14ac:dyDescent="0.3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4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16.5" customHeight="1" x14ac:dyDescent="0.3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4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16.5" customHeight="1" x14ac:dyDescent="0.3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4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16.5" customHeight="1" x14ac:dyDescent="0.3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4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16.5" customHeight="1" x14ac:dyDescent="0.3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16.5" customHeight="1" x14ac:dyDescent="0.3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4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16.5" customHeight="1" x14ac:dyDescent="0.3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4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16.5" customHeight="1" x14ac:dyDescent="0.3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4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16.5" customHeight="1" x14ac:dyDescent="0.3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4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16.5" customHeight="1" x14ac:dyDescent="0.3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4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16.5" customHeight="1" x14ac:dyDescent="0.3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4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16.5" customHeight="1" x14ac:dyDescent="0.3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4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16.5" customHeight="1" x14ac:dyDescent="0.3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4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16.5" customHeight="1" x14ac:dyDescent="0.3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4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16.5" customHeight="1" x14ac:dyDescent="0.3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4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16.5" customHeight="1" x14ac:dyDescent="0.3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16.5" customHeight="1" x14ac:dyDescent="0.3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4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16.5" customHeight="1" x14ac:dyDescent="0.3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4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16.5" customHeight="1" x14ac:dyDescent="0.3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16.5" customHeight="1" x14ac:dyDescent="0.3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4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16.5" customHeight="1" x14ac:dyDescent="0.3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4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16.5" customHeight="1" x14ac:dyDescent="0.3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16.5" customHeight="1" x14ac:dyDescent="0.3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4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16.5" customHeight="1" x14ac:dyDescent="0.3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4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16.5" customHeight="1" x14ac:dyDescent="0.3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16.5" customHeight="1" x14ac:dyDescent="0.3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4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16.5" customHeight="1" x14ac:dyDescent="0.3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16.5" customHeight="1" x14ac:dyDescent="0.3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16.5" customHeight="1" x14ac:dyDescent="0.3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16.5" customHeight="1" x14ac:dyDescent="0.3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16.5" customHeight="1" x14ac:dyDescent="0.3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16.5" customHeight="1" x14ac:dyDescent="0.3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16.5" customHeight="1" x14ac:dyDescent="0.3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16.5" customHeight="1" x14ac:dyDescent="0.3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16.5" customHeight="1" x14ac:dyDescent="0.3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16.5" customHeight="1" x14ac:dyDescent="0.3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16.5" customHeight="1" x14ac:dyDescent="0.3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16.5" customHeight="1" x14ac:dyDescent="0.3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16.5" customHeight="1" x14ac:dyDescent="0.3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16.5" customHeight="1" x14ac:dyDescent="0.3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16.5" customHeight="1" x14ac:dyDescent="0.3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16.5" customHeight="1" x14ac:dyDescent="0.3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16.5" customHeight="1" x14ac:dyDescent="0.3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16.5" customHeight="1" x14ac:dyDescent="0.3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16.5" customHeight="1" x14ac:dyDescent="0.3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16.5" customHeight="1" x14ac:dyDescent="0.3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16.5" customHeight="1" x14ac:dyDescent="0.3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16.5" customHeight="1" x14ac:dyDescent="0.3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16.5" customHeight="1" x14ac:dyDescent="0.3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16.5" customHeight="1" x14ac:dyDescent="0.3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4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16.5" customHeight="1" x14ac:dyDescent="0.3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4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16.5" customHeight="1" x14ac:dyDescent="0.3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16.5" customHeight="1" x14ac:dyDescent="0.3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4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16.5" customHeight="1" x14ac:dyDescent="0.3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4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16.5" customHeight="1" x14ac:dyDescent="0.3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16.5" customHeight="1" x14ac:dyDescent="0.3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4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16.5" customHeight="1" x14ac:dyDescent="0.3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4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16.5" customHeight="1" x14ac:dyDescent="0.3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16.5" customHeight="1" x14ac:dyDescent="0.3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4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16.5" customHeight="1" x14ac:dyDescent="0.3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4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16.5" customHeight="1" x14ac:dyDescent="0.3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16.5" customHeight="1" x14ac:dyDescent="0.3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4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16.5" customHeight="1" x14ac:dyDescent="0.3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4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16.5" customHeight="1" x14ac:dyDescent="0.3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16.5" customHeight="1" x14ac:dyDescent="0.3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4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16.5" customHeight="1" x14ac:dyDescent="0.3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4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16.5" customHeight="1" x14ac:dyDescent="0.3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16.5" customHeight="1" x14ac:dyDescent="0.3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4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16.5" customHeight="1" x14ac:dyDescent="0.3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4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16.5" customHeight="1" x14ac:dyDescent="0.3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16.5" customHeight="1" x14ac:dyDescent="0.3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4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16.5" customHeight="1" x14ac:dyDescent="0.3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4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16.5" customHeight="1" x14ac:dyDescent="0.3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16.5" customHeight="1" x14ac:dyDescent="0.3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4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16.5" customHeight="1" x14ac:dyDescent="0.3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4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16.5" customHeight="1" x14ac:dyDescent="0.3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16.5" customHeight="1" x14ac:dyDescent="0.3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4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16.5" customHeight="1" x14ac:dyDescent="0.3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4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16.5" customHeight="1" x14ac:dyDescent="0.3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16.5" customHeight="1" x14ac:dyDescent="0.3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4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16.5" customHeight="1" x14ac:dyDescent="0.3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4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16.5" customHeight="1" x14ac:dyDescent="0.3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16.5" customHeight="1" x14ac:dyDescent="0.3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4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16.5" customHeight="1" x14ac:dyDescent="0.3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4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16.5" customHeight="1" x14ac:dyDescent="0.3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16.5" customHeight="1" x14ac:dyDescent="0.3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4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16.5" customHeight="1" x14ac:dyDescent="0.3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4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16.5" customHeight="1" x14ac:dyDescent="0.3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16.5" customHeight="1" x14ac:dyDescent="0.3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4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16.5" customHeight="1" x14ac:dyDescent="0.3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4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16.5" customHeight="1" x14ac:dyDescent="0.3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16.5" customHeight="1" x14ac:dyDescent="0.3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4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16.5" customHeight="1" x14ac:dyDescent="0.3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4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16.5" customHeight="1" x14ac:dyDescent="0.3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16.5" customHeight="1" x14ac:dyDescent="0.3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4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16.5" customHeight="1" x14ac:dyDescent="0.3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4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16.5" customHeight="1" x14ac:dyDescent="0.3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4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16.5" customHeight="1" x14ac:dyDescent="0.3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16.5" customHeight="1" x14ac:dyDescent="0.3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4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16.5" customHeight="1" x14ac:dyDescent="0.3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4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16.5" customHeight="1" x14ac:dyDescent="0.3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16.5" customHeight="1" x14ac:dyDescent="0.3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4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16.5" customHeight="1" x14ac:dyDescent="0.3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4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16.5" customHeight="1" x14ac:dyDescent="0.3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16.5" customHeight="1" x14ac:dyDescent="0.3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4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16.5" customHeight="1" x14ac:dyDescent="0.3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4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16.5" customHeight="1" x14ac:dyDescent="0.3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4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16.5" customHeight="1" x14ac:dyDescent="0.3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4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16.5" customHeight="1" x14ac:dyDescent="0.3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4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16.5" customHeight="1" x14ac:dyDescent="0.3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16.5" customHeight="1" x14ac:dyDescent="0.3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4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16.5" customHeight="1" x14ac:dyDescent="0.3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4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16.5" customHeight="1" x14ac:dyDescent="0.3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16.5" customHeight="1" x14ac:dyDescent="0.3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4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16.5" customHeight="1" x14ac:dyDescent="0.3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16.5" customHeight="1" x14ac:dyDescent="0.3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16.5" customHeight="1" x14ac:dyDescent="0.3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16.5" customHeight="1" x14ac:dyDescent="0.3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16.5" customHeight="1" x14ac:dyDescent="0.3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16.5" customHeight="1" x14ac:dyDescent="0.3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16.5" customHeight="1" x14ac:dyDescent="0.3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16.5" customHeight="1" x14ac:dyDescent="0.3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16.5" customHeight="1" x14ac:dyDescent="0.3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4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16.5" customHeight="1" x14ac:dyDescent="0.3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16.5" customHeight="1" x14ac:dyDescent="0.3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16.5" customHeight="1" x14ac:dyDescent="0.3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4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16.5" customHeight="1" x14ac:dyDescent="0.3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4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16.5" customHeight="1" x14ac:dyDescent="0.3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16.5" customHeight="1" x14ac:dyDescent="0.3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16.5" customHeight="1" x14ac:dyDescent="0.3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16.5" customHeight="1" x14ac:dyDescent="0.3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16.5" customHeight="1" x14ac:dyDescent="0.3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4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16.5" customHeight="1" x14ac:dyDescent="0.3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4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16.5" customHeight="1" x14ac:dyDescent="0.3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16.5" customHeight="1" x14ac:dyDescent="0.3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4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16.5" customHeight="1" x14ac:dyDescent="0.3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4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16.5" customHeight="1" x14ac:dyDescent="0.3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16.5" customHeight="1" x14ac:dyDescent="0.3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4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16.5" customHeight="1" x14ac:dyDescent="0.3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4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16.5" customHeight="1" x14ac:dyDescent="0.3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4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16.5" customHeight="1" x14ac:dyDescent="0.3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4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16.5" customHeight="1" x14ac:dyDescent="0.3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4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16.5" customHeight="1" x14ac:dyDescent="0.3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4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16.5" customHeight="1" x14ac:dyDescent="0.3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4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16.5" customHeight="1" x14ac:dyDescent="0.3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4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16.5" customHeight="1" x14ac:dyDescent="0.3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16.5" customHeight="1" x14ac:dyDescent="0.3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4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16.5" customHeight="1" x14ac:dyDescent="0.3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4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16.5" customHeight="1" x14ac:dyDescent="0.3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4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16.5" customHeight="1" x14ac:dyDescent="0.3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4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16.5" customHeight="1" x14ac:dyDescent="0.3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4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16.5" customHeight="1" x14ac:dyDescent="0.3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4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16.5" customHeight="1" x14ac:dyDescent="0.3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4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16.5" customHeight="1" x14ac:dyDescent="0.3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4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16.5" customHeight="1" x14ac:dyDescent="0.3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4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16.5" customHeight="1" x14ac:dyDescent="0.3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4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16.5" customHeight="1" x14ac:dyDescent="0.3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4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16.5" customHeight="1" x14ac:dyDescent="0.3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4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16.5" customHeight="1" x14ac:dyDescent="0.3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4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16.5" customHeight="1" x14ac:dyDescent="0.3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4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16.5" customHeight="1" x14ac:dyDescent="0.3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4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16.5" customHeight="1" x14ac:dyDescent="0.3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16.5" customHeight="1" x14ac:dyDescent="0.3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16.5" customHeight="1" x14ac:dyDescent="0.3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4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16.5" customHeight="1" x14ac:dyDescent="0.3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4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16.5" customHeight="1" x14ac:dyDescent="0.3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4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16.5" customHeight="1" x14ac:dyDescent="0.3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4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16.5" customHeight="1" x14ac:dyDescent="0.3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4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16.5" customHeight="1" x14ac:dyDescent="0.3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4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16.5" customHeight="1" x14ac:dyDescent="0.3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4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16.5" customHeight="1" x14ac:dyDescent="0.3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4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16.5" customHeight="1" x14ac:dyDescent="0.3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4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16.5" customHeight="1" x14ac:dyDescent="0.3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4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16.5" customHeight="1" x14ac:dyDescent="0.3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4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16.5" customHeight="1" x14ac:dyDescent="0.3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4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16.5" customHeight="1" x14ac:dyDescent="0.3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4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16.5" customHeight="1" x14ac:dyDescent="0.3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4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16.5" customHeight="1" x14ac:dyDescent="0.3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4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16.5" customHeight="1" x14ac:dyDescent="0.3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4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16.5" customHeight="1" x14ac:dyDescent="0.3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4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16.5" customHeight="1" x14ac:dyDescent="0.3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4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16.5" customHeight="1" x14ac:dyDescent="0.3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4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16.5" customHeight="1" x14ac:dyDescent="0.3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4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16.5" customHeight="1" x14ac:dyDescent="0.3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4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16.5" customHeight="1" x14ac:dyDescent="0.3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4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16.5" customHeight="1" x14ac:dyDescent="0.3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4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16.5" customHeight="1" x14ac:dyDescent="0.3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4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16.5" customHeight="1" x14ac:dyDescent="0.3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4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16.5" customHeight="1" x14ac:dyDescent="0.3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4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16.5" customHeight="1" x14ac:dyDescent="0.3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4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16.5" customHeight="1" x14ac:dyDescent="0.3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4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16.5" customHeight="1" x14ac:dyDescent="0.3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4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16.5" customHeight="1" x14ac:dyDescent="0.3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4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16.5" customHeight="1" x14ac:dyDescent="0.3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4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16.5" customHeight="1" x14ac:dyDescent="0.3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4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16.5" customHeight="1" x14ac:dyDescent="0.3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4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16.5" customHeight="1" x14ac:dyDescent="0.3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4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16.5" customHeight="1" x14ac:dyDescent="0.3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4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16.5" customHeight="1" x14ac:dyDescent="0.3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4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16.5" customHeight="1" x14ac:dyDescent="0.3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4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16.5" customHeight="1" x14ac:dyDescent="0.3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4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16.5" customHeight="1" x14ac:dyDescent="0.3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4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16.5" customHeight="1" x14ac:dyDescent="0.3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4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16.5" customHeight="1" x14ac:dyDescent="0.3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4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16.5" customHeight="1" x14ac:dyDescent="0.3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4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16.5" customHeight="1" x14ac:dyDescent="0.3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4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16.5" customHeight="1" x14ac:dyDescent="0.3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4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16.5" customHeight="1" x14ac:dyDescent="0.3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4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16.5" customHeight="1" x14ac:dyDescent="0.3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16.5" customHeight="1" x14ac:dyDescent="0.3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4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16.5" customHeight="1" x14ac:dyDescent="0.3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4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16.5" customHeight="1" x14ac:dyDescent="0.3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4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16.5" customHeight="1" x14ac:dyDescent="0.3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4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16.5" customHeight="1" x14ac:dyDescent="0.3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4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16.5" customHeight="1" x14ac:dyDescent="0.3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4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16.5" customHeight="1" x14ac:dyDescent="0.3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4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16.5" customHeight="1" x14ac:dyDescent="0.3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4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16.5" customHeight="1" x14ac:dyDescent="0.3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4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16.5" customHeight="1" x14ac:dyDescent="0.3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4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16.5" customHeight="1" x14ac:dyDescent="0.3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4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16.5" customHeight="1" x14ac:dyDescent="0.3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4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16.5" customHeight="1" x14ac:dyDescent="0.3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4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16.5" customHeight="1" x14ac:dyDescent="0.3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4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16.5" customHeight="1" x14ac:dyDescent="0.3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4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16.5" customHeight="1" x14ac:dyDescent="0.3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4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16.5" customHeight="1" x14ac:dyDescent="0.3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4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16.5" customHeight="1" x14ac:dyDescent="0.3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4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16.5" customHeight="1" x14ac:dyDescent="0.3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4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16.5" customHeight="1" x14ac:dyDescent="0.3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4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16.5" customHeight="1" x14ac:dyDescent="0.3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4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16.5" customHeight="1" x14ac:dyDescent="0.3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4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16.5" customHeight="1" x14ac:dyDescent="0.3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4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16.5" customHeight="1" x14ac:dyDescent="0.3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4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16.5" customHeight="1" x14ac:dyDescent="0.3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4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16.5" customHeight="1" x14ac:dyDescent="0.3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4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16.5" customHeight="1" x14ac:dyDescent="0.3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4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16.5" customHeight="1" x14ac:dyDescent="0.3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4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16.5" customHeight="1" x14ac:dyDescent="0.3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4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16.5" customHeight="1" x14ac:dyDescent="0.3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4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16.5" customHeight="1" x14ac:dyDescent="0.3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4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16.5" customHeight="1" x14ac:dyDescent="0.3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4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16.5" customHeight="1" x14ac:dyDescent="0.3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4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16.5" customHeight="1" x14ac:dyDescent="0.3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4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16.5" customHeight="1" x14ac:dyDescent="0.3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4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16.5" customHeight="1" x14ac:dyDescent="0.3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4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16.5" customHeight="1" x14ac:dyDescent="0.3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4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16.5" customHeight="1" x14ac:dyDescent="0.3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4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16.5" customHeight="1" x14ac:dyDescent="0.3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4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16.5" customHeight="1" x14ac:dyDescent="0.3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4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16.5" customHeight="1" x14ac:dyDescent="0.3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4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16.5" customHeight="1" x14ac:dyDescent="0.3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4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16.5" customHeight="1" x14ac:dyDescent="0.3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4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16.5" customHeight="1" x14ac:dyDescent="0.3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4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16.5" customHeight="1" x14ac:dyDescent="0.3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4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16.5" customHeight="1" x14ac:dyDescent="0.3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4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16.5" customHeight="1" x14ac:dyDescent="0.3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4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16.5" customHeight="1" x14ac:dyDescent="0.3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4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16.5" customHeight="1" x14ac:dyDescent="0.3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4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16.5" customHeight="1" x14ac:dyDescent="0.3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4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16.5" customHeight="1" x14ac:dyDescent="0.3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4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16.5" customHeight="1" x14ac:dyDescent="0.3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4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16.5" customHeight="1" x14ac:dyDescent="0.3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4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16.5" customHeight="1" x14ac:dyDescent="0.3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4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16.5" customHeight="1" x14ac:dyDescent="0.3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4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16.5" customHeight="1" x14ac:dyDescent="0.3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4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16.5" customHeight="1" x14ac:dyDescent="0.3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4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16.5" customHeight="1" x14ac:dyDescent="0.3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4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16.5" customHeight="1" x14ac:dyDescent="0.3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4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16.5" customHeight="1" x14ac:dyDescent="0.3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4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16.5" customHeight="1" x14ac:dyDescent="0.3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4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16.5" customHeight="1" x14ac:dyDescent="0.3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4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16.5" customHeight="1" x14ac:dyDescent="0.3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4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16.5" customHeight="1" x14ac:dyDescent="0.3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4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16.5" customHeight="1" x14ac:dyDescent="0.3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4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16.5" customHeight="1" x14ac:dyDescent="0.3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4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16.5" customHeight="1" x14ac:dyDescent="0.3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4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16.5" customHeight="1" x14ac:dyDescent="0.3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4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16.5" customHeight="1" x14ac:dyDescent="0.3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4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16.5" customHeight="1" x14ac:dyDescent="0.3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4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16.5" customHeight="1" x14ac:dyDescent="0.3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4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16.5" customHeight="1" x14ac:dyDescent="0.3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4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16.5" customHeight="1" x14ac:dyDescent="0.3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4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16.5" customHeight="1" x14ac:dyDescent="0.3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4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16.5" customHeight="1" x14ac:dyDescent="0.3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4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16.5" customHeight="1" x14ac:dyDescent="0.3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4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16.5" customHeight="1" x14ac:dyDescent="0.3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4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16.5" customHeight="1" x14ac:dyDescent="0.3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4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16.5" customHeight="1" x14ac:dyDescent="0.3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4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16.5" customHeight="1" x14ac:dyDescent="0.3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4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16.5" customHeight="1" x14ac:dyDescent="0.3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4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16.5" customHeight="1" x14ac:dyDescent="0.3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4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16.5" customHeight="1" x14ac:dyDescent="0.3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4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16.5" customHeight="1" x14ac:dyDescent="0.3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4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16.5" customHeight="1" x14ac:dyDescent="0.3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4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16.5" customHeight="1" x14ac:dyDescent="0.3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4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16.5" customHeight="1" x14ac:dyDescent="0.3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4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16.5" customHeight="1" x14ac:dyDescent="0.3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4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16.5" customHeight="1" x14ac:dyDescent="0.3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4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16.5" customHeight="1" x14ac:dyDescent="0.3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4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16.5" customHeight="1" x14ac:dyDescent="0.3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4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16.5" customHeight="1" x14ac:dyDescent="0.3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4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16.5" customHeight="1" x14ac:dyDescent="0.3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4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16.5" customHeight="1" x14ac:dyDescent="0.3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4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16.5" customHeight="1" x14ac:dyDescent="0.3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4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16.5" customHeight="1" x14ac:dyDescent="0.3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4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16.5" customHeight="1" x14ac:dyDescent="0.3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4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16.5" customHeight="1" x14ac:dyDescent="0.3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4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16.5" customHeight="1" x14ac:dyDescent="0.3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4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16.5" customHeight="1" x14ac:dyDescent="0.3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4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16.5" customHeight="1" x14ac:dyDescent="0.3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4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16.5" customHeight="1" x14ac:dyDescent="0.3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4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16.5" customHeight="1" x14ac:dyDescent="0.3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4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16.5" customHeight="1" x14ac:dyDescent="0.3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4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16.5" customHeight="1" x14ac:dyDescent="0.3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4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16.5" customHeight="1" x14ac:dyDescent="0.3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4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16.5" customHeight="1" x14ac:dyDescent="0.3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4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16.5" customHeight="1" x14ac:dyDescent="0.3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4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16.5" customHeight="1" x14ac:dyDescent="0.3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4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16.5" customHeight="1" x14ac:dyDescent="0.3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4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16.5" customHeight="1" x14ac:dyDescent="0.3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4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16.5" customHeight="1" x14ac:dyDescent="0.3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4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16.5" customHeight="1" x14ac:dyDescent="0.3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4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16.5" customHeight="1" x14ac:dyDescent="0.3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4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16.5" customHeight="1" x14ac:dyDescent="0.3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4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16.5" customHeight="1" x14ac:dyDescent="0.3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4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16.5" customHeight="1" x14ac:dyDescent="0.3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4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16.5" customHeight="1" x14ac:dyDescent="0.3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4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16.5" customHeight="1" x14ac:dyDescent="0.3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4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16.5" customHeight="1" x14ac:dyDescent="0.3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4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16.5" customHeight="1" x14ac:dyDescent="0.3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4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16.5" customHeight="1" x14ac:dyDescent="0.3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4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16.5" customHeight="1" x14ac:dyDescent="0.3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4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16.5" customHeight="1" x14ac:dyDescent="0.3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4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16.5" customHeight="1" x14ac:dyDescent="0.3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4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16.5" customHeight="1" x14ac:dyDescent="0.3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4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16.5" customHeight="1" x14ac:dyDescent="0.3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4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16.5" customHeight="1" x14ac:dyDescent="0.3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4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16.5" customHeight="1" x14ac:dyDescent="0.3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4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16.5" customHeight="1" x14ac:dyDescent="0.3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4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16.5" customHeight="1" x14ac:dyDescent="0.3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4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16.5" customHeight="1" x14ac:dyDescent="0.3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4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16.5" customHeight="1" x14ac:dyDescent="0.3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4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16.5" customHeight="1" x14ac:dyDescent="0.3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4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16.5" customHeight="1" x14ac:dyDescent="0.3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4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16.5" customHeight="1" x14ac:dyDescent="0.3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4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16.5" customHeight="1" x14ac:dyDescent="0.3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4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16.5" customHeight="1" x14ac:dyDescent="0.3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4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16.5" customHeight="1" x14ac:dyDescent="0.3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4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16.5" customHeight="1" x14ac:dyDescent="0.3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4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16.5" customHeight="1" x14ac:dyDescent="0.3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4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16.5" customHeight="1" x14ac:dyDescent="0.3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4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16.5" customHeight="1" x14ac:dyDescent="0.3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4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16.5" customHeight="1" x14ac:dyDescent="0.3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4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16.5" customHeight="1" x14ac:dyDescent="0.3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4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16.5" customHeight="1" x14ac:dyDescent="0.3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4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16.5" customHeight="1" x14ac:dyDescent="0.3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4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16.5" customHeight="1" x14ac:dyDescent="0.3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4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16.5" customHeight="1" x14ac:dyDescent="0.3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4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16.5" customHeight="1" x14ac:dyDescent="0.3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4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16.5" customHeight="1" x14ac:dyDescent="0.3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4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16.5" customHeight="1" x14ac:dyDescent="0.3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4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16.5" customHeight="1" x14ac:dyDescent="0.3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4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16.5" customHeight="1" x14ac:dyDescent="0.3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4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16.5" customHeight="1" x14ac:dyDescent="0.3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4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16.5" customHeight="1" x14ac:dyDescent="0.3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4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16.5" customHeight="1" x14ac:dyDescent="0.3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4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16.5" customHeight="1" x14ac:dyDescent="0.3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4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16.5" customHeight="1" x14ac:dyDescent="0.3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4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16.5" customHeight="1" x14ac:dyDescent="0.3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4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16.5" customHeight="1" x14ac:dyDescent="0.3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4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16.5" customHeight="1" x14ac:dyDescent="0.3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4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16.5" customHeight="1" x14ac:dyDescent="0.3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4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16.5" customHeight="1" x14ac:dyDescent="0.3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4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16.5" customHeight="1" x14ac:dyDescent="0.3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4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16.5" customHeight="1" x14ac:dyDescent="0.3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4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16.5" customHeight="1" x14ac:dyDescent="0.3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4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16.5" customHeight="1" x14ac:dyDescent="0.3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4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16.5" customHeight="1" x14ac:dyDescent="0.3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4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16.5" customHeight="1" x14ac:dyDescent="0.3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4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16.5" customHeight="1" x14ac:dyDescent="0.3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4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16.5" customHeight="1" x14ac:dyDescent="0.3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4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16.5" customHeight="1" x14ac:dyDescent="0.3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4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16.5" customHeight="1" x14ac:dyDescent="0.3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4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16.5" customHeight="1" x14ac:dyDescent="0.3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4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16.5" customHeight="1" x14ac:dyDescent="0.3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4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16.5" customHeight="1" x14ac:dyDescent="0.3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4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16.5" customHeight="1" x14ac:dyDescent="0.3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4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16.5" customHeight="1" x14ac:dyDescent="0.3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4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16.5" customHeight="1" x14ac:dyDescent="0.3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4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16.5" customHeight="1" x14ac:dyDescent="0.3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4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16.5" customHeight="1" x14ac:dyDescent="0.3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4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16.5" customHeight="1" x14ac:dyDescent="0.3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4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16.5" customHeight="1" x14ac:dyDescent="0.3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4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16.5" customHeight="1" x14ac:dyDescent="0.3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4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16.5" customHeight="1" x14ac:dyDescent="0.3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4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16.5" customHeight="1" x14ac:dyDescent="0.3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4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16.5" customHeight="1" x14ac:dyDescent="0.3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4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16.5" customHeight="1" x14ac:dyDescent="0.3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4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16.5" customHeight="1" x14ac:dyDescent="0.3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4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16.5" customHeight="1" x14ac:dyDescent="0.3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4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16.5" customHeight="1" x14ac:dyDescent="0.3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4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16.5" customHeight="1" x14ac:dyDescent="0.3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4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16.5" customHeight="1" x14ac:dyDescent="0.3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4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16.5" customHeight="1" x14ac:dyDescent="0.3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4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16.5" customHeight="1" x14ac:dyDescent="0.3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4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16.5" customHeight="1" x14ac:dyDescent="0.3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4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16.5" customHeight="1" x14ac:dyDescent="0.3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4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16.5" customHeight="1" x14ac:dyDescent="0.3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4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16.5" customHeight="1" x14ac:dyDescent="0.3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4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16.5" customHeight="1" x14ac:dyDescent="0.3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4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16.5" customHeight="1" x14ac:dyDescent="0.3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4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16.5" customHeight="1" x14ac:dyDescent="0.3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4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16.5" customHeight="1" x14ac:dyDescent="0.3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4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16.5" customHeight="1" x14ac:dyDescent="0.3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4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16.5" customHeight="1" x14ac:dyDescent="0.3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4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16.5" customHeight="1" x14ac:dyDescent="0.3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4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16.5" customHeight="1" x14ac:dyDescent="0.3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4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16.5" customHeight="1" x14ac:dyDescent="0.3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4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16.5" customHeight="1" x14ac:dyDescent="0.3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4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16.5" customHeight="1" x14ac:dyDescent="0.3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4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16.5" customHeight="1" x14ac:dyDescent="0.3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4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16.5" customHeight="1" x14ac:dyDescent="0.3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4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16.5" customHeight="1" x14ac:dyDescent="0.3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4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16.5" customHeight="1" x14ac:dyDescent="0.3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4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16.5" customHeight="1" x14ac:dyDescent="0.3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4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16.5" customHeight="1" x14ac:dyDescent="0.3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4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16.5" customHeight="1" x14ac:dyDescent="0.3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4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16.5" customHeight="1" x14ac:dyDescent="0.3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4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16.5" customHeight="1" x14ac:dyDescent="0.3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4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16.5" customHeight="1" x14ac:dyDescent="0.3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4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16.5" customHeight="1" x14ac:dyDescent="0.3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4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16.5" customHeight="1" x14ac:dyDescent="0.3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4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16.5" customHeight="1" x14ac:dyDescent="0.3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4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16.5" customHeight="1" x14ac:dyDescent="0.3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4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16.5" customHeight="1" x14ac:dyDescent="0.3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4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16.5" customHeight="1" x14ac:dyDescent="0.3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4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16.5" customHeight="1" x14ac:dyDescent="0.3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4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16.5" customHeight="1" x14ac:dyDescent="0.3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4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16.5" customHeight="1" x14ac:dyDescent="0.3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4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16.5" customHeight="1" x14ac:dyDescent="0.3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4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16.5" customHeight="1" x14ac:dyDescent="0.3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4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16.5" customHeight="1" x14ac:dyDescent="0.3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4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16.5" customHeight="1" x14ac:dyDescent="0.3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4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16.5" customHeight="1" x14ac:dyDescent="0.3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4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16.5" customHeight="1" x14ac:dyDescent="0.3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4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16.5" customHeight="1" x14ac:dyDescent="0.3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4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16.5" customHeight="1" x14ac:dyDescent="0.3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4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16.5" customHeight="1" x14ac:dyDescent="0.3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4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16.5" customHeight="1" x14ac:dyDescent="0.3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4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16.5" customHeight="1" x14ac:dyDescent="0.3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4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16.5" customHeight="1" x14ac:dyDescent="0.3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4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16.5" customHeight="1" x14ac:dyDescent="0.3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4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16.5" customHeight="1" x14ac:dyDescent="0.3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4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16.5" customHeight="1" x14ac:dyDescent="0.3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4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16.5" customHeight="1" x14ac:dyDescent="0.3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4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16.5" customHeight="1" x14ac:dyDescent="0.3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4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16.5" customHeight="1" x14ac:dyDescent="0.3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4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16.5" customHeight="1" x14ac:dyDescent="0.3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4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16.5" customHeight="1" x14ac:dyDescent="0.3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4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16.5" customHeight="1" x14ac:dyDescent="0.3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4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16.5" customHeight="1" x14ac:dyDescent="0.3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4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16.5" customHeight="1" x14ac:dyDescent="0.3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4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16.5" customHeight="1" x14ac:dyDescent="0.3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4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16.5" customHeight="1" x14ac:dyDescent="0.3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4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16.5" customHeight="1" x14ac:dyDescent="0.3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4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16.5" customHeight="1" x14ac:dyDescent="0.3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4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16.5" customHeight="1" x14ac:dyDescent="0.3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4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16.5" customHeight="1" x14ac:dyDescent="0.3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4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16.5" customHeight="1" x14ac:dyDescent="0.3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4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16.5" customHeight="1" x14ac:dyDescent="0.3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4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16.5" customHeight="1" x14ac:dyDescent="0.3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4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16.5" customHeight="1" x14ac:dyDescent="0.3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4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16.5" customHeight="1" x14ac:dyDescent="0.3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4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16.5" customHeight="1" x14ac:dyDescent="0.3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4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16.5" customHeight="1" x14ac:dyDescent="0.3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4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16.5" customHeight="1" x14ac:dyDescent="0.3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4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16.5" customHeight="1" x14ac:dyDescent="0.3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4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16.5" customHeight="1" x14ac:dyDescent="0.3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4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16.5" customHeight="1" x14ac:dyDescent="0.3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4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16.5" customHeight="1" x14ac:dyDescent="0.3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4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16.5" customHeight="1" x14ac:dyDescent="0.3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4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16.5" customHeight="1" x14ac:dyDescent="0.3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4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16.5" customHeight="1" x14ac:dyDescent="0.3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4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16.5" customHeight="1" x14ac:dyDescent="0.3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4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16.5" customHeight="1" x14ac:dyDescent="0.3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4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16.5" customHeight="1" x14ac:dyDescent="0.3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4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16.5" customHeight="1" x14ac:dyDescent="0.3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4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16.5" customHeight="1" x14ac:dyDescent="0.3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4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16.5" customHeight="1" x14ac:dyDescent="0.3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4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16.5" customHeight="1" x14ac:dyDescent="0.3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4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16.5" customHeight="1" x14ac:dyDescent="0.3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4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16.5" customHeight="1" x14ac:dyDescent="0.3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4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16.5" customHeight="1" x14ac:dyDescent="0.3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4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16.5" customHeight="1" x14ac:dyDescent="0.3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4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16.5" customHeight="1" x14ac:dyDescent="0.3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4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16.5" customHeight="1" x14ac:dyDescent="0.3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4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16.5" customHeight="1" x14ac:dyDescent="0.3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4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16.5" customHeight="1" x14ac:dyDescent="0.3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4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16.5" customHeight="1" x14ac:dyDescent="0.3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4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16.5" customHeight="1" x14ac:dyDescent="0.3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4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16.5" customHeight="1" x14ac:dyDescent="0.3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4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16.5" customHeight="1" x14ac:dyDescent="0.3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4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16.5" customHeight="1" x14ac:dyDescent="0.3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4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16.5" customHeight="1" x14ac:dyDescent="0.3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4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16.5" customHeight="1" x14ac:dyDescent="0.3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4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16.5" customHeight="1" x14ac:dyDescent="0.3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4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16.5" customHeight="1" x14ac:dyDescent="0.3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4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16.5" customHeight="1" x14ac:dyDescent="0.3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4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16.5" customHeight="1" x14ac:dyDescent="0.3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4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16.5" customHeight="1" x14ac:dyDescent="0.3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4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16.5" customHeight="1" x14ac:dyDescent="0.3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4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16.5" customHeight="1" x14ac:dyDescent="0.3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4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16.5" customHeight="1" x14ac:dyDescent="0.3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4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16.5" customHeight="1" x14ac:dyDescent="0.3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4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16.5" customHeight="1" x14ac:dyDescent="0.3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4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16.5" customHeight="1" x14ac:dyDescent="0.3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4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16.5" customHeight="1" x14ac:dyDescent="0.3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4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16.5" customHeight="1" x14ac:dyDescent="0.3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4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16.5" customHeight="1" x14ac:dyDescent="0.3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4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16.5" customHeight="1" x14ac:dyDescent="0.3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4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16.5" customHeight="1" x14ac:dyDescent="0.3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4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16.5" customHeight="1" x14ac:dyDescent="0.3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4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16.5" customHeight="1" x14ac:dyDescent="0.3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4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16.5" customHeight="1" x14ac:dyDescent="0.3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4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16.5" customHeight="1" x14ac:dyDescent="0.3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4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16.5" customHeight="1" x14ac:dyDescent="0.3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4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16.5" customHeight="1" x14ac:dyDescent="0.3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4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16.5" customHeight="1" x14ac:dyDescent="0.3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4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16.5" customHeight="1" x14ac:dyDescent="0.3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4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16.5" customHeight="1" x14ac:dyDescent="0.3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4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16.5" customHeight="1" x14ac:dyDescent="0.3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4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16.5" customHeight="1" x14ac:dyDescent="0.3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4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16.5" customHeight="1" x14ac:dyDescent="0.3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4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16.5" customHeight="1" x14ac:dyDescent="0.3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4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16.5" customHeight="1" x14ac:dyDescent="0.3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4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16.5" customHeight="1" x14ac:dyDescent="0.3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4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16.5" customHeight="1" x14ac:dyDescent="0.3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4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16.5" customHeight="1" x14ac:dyDescent="0.3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4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16.5" customHeight="1" x14ac:dyDescent="0.3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4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16.5" customHeight="1" x14ac:dyDescent="0.3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4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16.5" customHeight="1" x14ac:dyDescent="0.3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4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16.5" customHeight="1" x14ac:dyDescent="0.3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4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16.5" customHeight="1" x14ac:dyDescent="0.3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4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16.5" customHeight="1" x14ac:dyDescent="0.3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4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16.5" customHeight="1" x14ac:dyDescent="0.3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4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16.5" customHeight="1" x14ac:dyDescent="0.3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4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16.5" customHeight="1" x14ac:dyDescent="0.3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4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16.5" customHeight="1" x14ac:dyDescent="0.3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4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16.5" customHeight="1" x14ac:dyDescent="0.3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4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16.5" customHeight="1" x14ac:dyDescent="0.3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4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16.5" customHeight="1" x14ac:dyDescent="0.3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4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16.5" customHeight="1" x14ac:dyDescent="0.3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4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16.5" customHeight="1" x14ac:dyDescent="0.3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4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16.5" customHeight="1" x14ac:dyDescent="0.3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4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16.5" customHeight="1" x14ac:dyDescent="0.3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4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16.5" customHeight="1" x14ac:dyDescent="0.3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4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16.5" customHeight="1" x14ac:dyDescent="0.3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4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16.5" customHeight="1" x14ac:dyDescent="0.3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4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16.5" customHeight="1" x14ac:dyDescent="0.3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4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16.5" customHeight="1" x14ac:dyDescent="0.3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4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16.5" customHeight="1" x14ac:dyDescent="0.3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4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16.5" customHeight="1" x14ac:dyDescent="0.3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4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16.5" customHeight="1" x14ac:dyDescent="0.3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4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16.5" customHeight="1" x14ac:dyDescent="0.3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4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16.5" customHeight="1" x14ac:dyDescent="0.3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4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16.5" customHeight="1" x14ac:dyDescent="0.3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4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16.5" customHeight="1" x14ac:dyDescent="0.3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4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16.5" customHeight="1" x14ac:dyDescent="0.3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4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16.5" customHeight="1" x14ac:dyDescent="0.3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4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16.5" customHeight="1" x14ac:dyDescent="0.3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4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16.5" customHeight="1" x14ac:dyDescent="0.3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4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16.5" customHeight="1" x14ac:dyDescent="0.3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4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16.5" customHeight="1" x14ac:dyDescent="0.3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4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16.5" customHeight="1" x14ac:dyDescent="0.3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4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16.5" customHeight="1" x14ac:dyDescent="0.3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4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16.5" customHeight="1" x14ac:dyDescent="0.3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4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16.5" customHeight="1" x14ac:dyDescent="0.3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4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16.5" customHeight="1" x14ac:dyDescent="0.3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4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16.5" customHeight="1" x14ac:dyDescent="0.3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4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16.5" customHeight="1" x14ac:dyDescent="0.3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4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16.5" customHeight="1" x14ac:dyDescent="0.3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4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16.5" customHeight="1" x14ac:dyDescent="0.3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4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16.5" customHeight="1" x14ac:dyDescent="0.3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4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16.5" customHeight="1" x14ac:dyDescent="0.3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4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16.5" customHeight="1" x14ac:dyDescent="0.3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4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16.5" customHeight="1" x14ac:dyDescent="0.3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4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16.5" customHeight="1" x14ac:dyDescent="0.3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4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16.5" customHeight="1" x14ac:dyDescent="0.3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4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16.5" customHeight="1" x14ac:dyDescent="0.3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4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16.5" customHeight="1" x14ac:dyDescent="0.3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4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16.5" customHeight="1" x14ac:dyDescent="0.3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4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16.5" customHeight="1" x14ac:dyDescent="0.3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4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16.5" customHeight="1" x14ac:dyDescent="0.3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4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16.5" customHeight="1" x14ac:dyDescent="0.3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4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16.5" customHeight="1" x14ac:dyDescent="0.3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4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16.5" customHeight="1" x14ac:dyDescent="0.3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4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16.5" customHeight="1" x14ac:dyDescent="0.3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4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16.5" customHeight="1" x14ac:dyDescent="0.3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4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16.5" customHeight="1" x14ac:dyDescent="0.3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4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16.5" customHeight="1" x14ac:dyDescent="0.3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4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16.5" customHeight="1" x14ac:dyDescent="0.3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4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16.5" customHeight="1" x14ac:dyDescent="0.3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4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16.5" customHeight="1" x14ac:dyDescent="0.3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4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16.5" customHeight="1" x14ac:dyDescent="0.3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4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16.5" customHeight="1" x14ac:dyDescent="0.3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4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16.5" customHeight="1" x14ac:dyDescent="0.3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4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16.5" customHeight="1" x14ac:dyDescent="0.3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4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16.5" customHeight="1" x14ac:dyDescent="0.3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4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16.5" customHeight="1" x14ac:dyDescent="0.3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4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16.5" customHeight="1" x14ac:dyDescent="0.3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4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16.5" customHeight="1" x14ac:dyDescent="0.3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4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16.5" customHeight="1" x14ac:dyDescent="0.3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4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16.5" customHeight="1" x14ac:dyDescent="0.3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4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16.5" customHeight="1" x14ac:dyDescent="0.3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4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16.5" customHeight="1" x14ac:dyDescent="0.3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4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16.5" customHeight="1" x14ac:dyDescent="0.3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4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16.5" customHeight="1" x14ac:dyDescent="0.3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4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16.5" customHeight="1" x14ac:dyDescent="0.3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4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16.5" customHeight="1" x14ac:dyDescent="0.3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4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16.5" customHeight="1" x14ac:dyDescent="0.3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4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16.5" customHeight="1" x14ac:dyDescent="0.3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4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16.5" customHeight="1" x14ac:dyDescent="0.3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4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16.5" customHeight="1" x14ac:dyDescent="0.3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4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16.5" customHeight="1" x14ac:dyDescent="0.3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4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16.5" customHeight="1" x14ac:dyDescent="0.3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4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16.5" customHeight="1" x14ac:dyDescent="0.3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4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16.5" customHeight="1" x14ac:dyDescent="0.3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4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16.5" customHeight="1" x14ac:dyDescent="0.3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4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16.5" customHeight="1" x14ac:dyDescent="0.3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4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16.5" customHeight="1" x14ac:dyDescent="0.3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4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16.5" customHeight="1" x14ac:dyDescent="0.3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4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16.5" customHeight="1" x14ac:dyDescent="0.3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4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16.5" customHeight="1" x14ac:dyDescent="0.3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4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16.5" customHeight="1" x14ac:dyDescent="0.3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4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16.5" customHeight="1" x14ac:dyDescent="0.3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4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16.5" customHeight="1" x14ac:dyDescent="0.3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4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16.5" customHeight="1" x14ac:dyDescent="0.3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4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16.5" customHeight="1" x14ac:dyDescent="0.3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4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16.5" customHeight="1" x14ac:dyDescent="0.3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4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16.5" customHeight="1" x14ac:dyDescent="0.3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4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16.5" customHeight="1" x14ac:dyDescent="0.3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4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16.5" customHeight="1" x14ac:dyDescent="0.3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4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16.5" customHeight="1" x14ac:dyDescent="0.3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4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16.5" customHeight="1" x14ac:dyDescent="0.3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4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16.5" customHeight="1" x14ac:dyDescent="0.3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4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16.5" customHeight="1" x14ac:dyDescent="0.3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4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16.5" customHeight="1" x14ac:dyDescent="0.3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4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16.5" customHeight="1" x14ac:dyDescent="0.3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4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16.5" customHeight="1" x14ac:dyDescent="0.3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4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16.5" customHeight="1" x14ac:dyDescent="0.3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4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16.5" customHeight="1" x14ac:dyDescent="0.3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4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16.5" customHeight="1" x14ac:dyDescent="0.3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4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16.5" customHeight="1" x14ac:dyDescent="0.3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4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16.5" customHeight="1" x14ac:dyDescent="0.3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4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16.5" customHeight="1" x14ac:dyDescent="0.3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4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16.5" customHeight="1" x14ac:dyDescent="0.3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4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16.5" customHeight="1" x14ac:dyDescent="0.3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4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16.5" customHeight="1" x14ac:dyDescent="0.3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4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16.5" customHeight="1" x14ac:dyDescent="0.3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4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16.5" customHeight="1" x14ac:dyDescent="0.3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4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16.5" customHeight="1" x14ac:dyDescent="0.3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4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16.5" customHeight="1" x14ac:dyDescent="0.3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4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16.5" customHeight="1" x14ac:dyDescent="0.3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4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16.5" customHeight="1" x14ac:dyDescent="0.3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4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16.5" customHeight="1" x14ac:dyDescent="0.3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4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16.5" customHeight="1" x14ac:dyDescent="0.3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4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16.5" customHeight="1" x14ac:dyDescent="0.3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4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16.5" customHeight="1" x14ac:dyDescent="0.3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4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16.5" customHeight="1" x14ac:dyDescent="0.3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4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16.5" customHeight="1" x14ac:dyDescent="0.3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4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16.5" customHeight="1" x14ac:dyDescent="0.3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4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16.5" customHeight="1" x14ac:dyDescent="0.3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4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16.5" customHeight="1" x14ac:dyDescent="0.3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4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16.5" customHeight="1" x14ac:dyDescent="0.3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4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16.5" customHeight="1" x14ac:dyDescent="0.3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4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2:27" ht="16.5" customHeight="1" x14ac:dyDescent="0.3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4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2:27" ht="16.5" customHeight="1" x14ac:dyDescent="0.3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4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2:27" ht="16.5" customHeight="1" x14ac:dyDescent="0.3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4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2:27" ht="16.5" customHeight="1" x14ac:dyDescent="0.3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4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2:27" ht="16.5" customHeight="1" x14ac:dyDescent="0.3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4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2:27" ht="16.5" customHeight="1" x14ac:dyDescent="0.3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4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2:27" ht="16.5" customHeight="1" x14ac:dyDescent="0.3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4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2:27" ht="16.5" customHeight="1" x14ac:dyDescent="0.3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4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2:27" ht="16.5" customHeight="1" x14ac:dyDescent="0.3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4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2:27" ht="16.5" customHeight="1" x14ac:dyDescent="0.3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4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2:27" ht="16.5" customHeight="1" x14ac:dyDescent="0.3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4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2:27" ht="16.5" customHeight="1" x14ac:dyDescent="0.3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4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2:27" ht="16.5" customHeight="1" x14ac:dyDescent="0.3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4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2:27" ht="16.5" customHeight="1" x14ac:dyDescent="0.3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4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2:27" ht="16.5" customHeight="1" x14ac:dyDescent="0.3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4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2:27" ht="16.5" customHeight="1" x14ac:dyDescent="0.3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4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2:27" ht="16.5" customHeight="1" x14ac:dyDescent="0.3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4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2:27" ht="16.5" customHeight="1" x14ac:dyDescent="0.3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4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2:27" ht="16.5" customHeight="1" x14ac:dyDescent="0.3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4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2:27" ht="16.5" customHeight="1" x14ac:dyDescent="0.3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4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2:27" ht="16.5" customHeight="1" x14ac:dyDescent="0.3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4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2:27" ht="16.5" customHeight="1" x14ac:dyDescent="0.3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4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2:27" ht="16.5" customHeight="1" x14ac:dyDescent="0.3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4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2:27" ht="16.5" customHeight="1" x14ac:dyDescent="0.3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4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2:27" ht="16.5" customHeight="1" x14ac:dyDescent="0.3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4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2:27" ht="16.5" customHeight="1" x14ac:dyDescent="0.3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4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2:27" ht="16.5" customHeight="1" x14ac:dyDescent="0.3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4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2:27" ht="16.5" customHeight="1" x14ac:dyDescent="0.3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4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2:27" ht="16.5" customHeight="1" x14ac:dyDescent="0.3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4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2:27" ht="16.5" customHeight="1" x14ac:dyDescent="0.3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4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2:27" ht="16.5" customHeight="1" x14ac:dyDescent="0.3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4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2:27" ht="16.5" customHeight="1" x14ac:dyDescent="0.3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4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2:27" ht="16.5" customHeight="1" x14ac:dyDescent="0.3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4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2:27" ht="16.5" customHeight="1" x14ac:dyDescent="0.3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4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2:27" ht="16.5" customHeight="1" x14ac:dyDescent="0.3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4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2:27" ht="16.5" customHeight="1" x14ac:dyDescent="0.3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4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2:27" ht="16.5" customHeight="1" x14ac:dyDescent="0.3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4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2:27" ht="16.5" customHeight="1" x14ac:dyDescent="0.3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4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2:27" ht="16.5" customHeight="1" x14ac:dyDescent="0.3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4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2:27" ht="16.5" customHeight="1" x14ac:dyDescent="0.3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4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2:27" ht="16.5" customHeight="1" x14ac:dyDescent="0.3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4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2:27" ht="16.5" customHeight="1" x14ac:dyDescent="0.3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4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2:27" ht="16.5" customHeight="1" x14ac:dyDescent="0.3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4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2:27" ht="16.5" customHeight="1" x14ac:dyDescent="0.3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4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2:27" ht="16.5" customHeight="1" x14ac:dyDescent="0.3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4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2:27" ht="16.5" customHeight="1" x14ac:dyDescent="0.3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4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2:27" ht="16.5" customHeight="1" x14ac:dyDescent="0.3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4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2:27" ht="16.5" customHeight="1" x14ac:dyDescent="0.3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4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2:27" ht="16.5" customHeight="1" x14ac:dyDescent="0.3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4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2:27" ht="16.5" customHeight="1" x14ac:dyDescent="0.3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4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2:27" ht="16.5" customHeight="1" x14ac:dyDescent="0.3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4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2:27" ht="16.5" customHeight="1" x14ac:dyDescent="0.3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4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2:27" ht="16.5" customHeight="1" x14ac:dyDescent="0.3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4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2:27" ht="16.5" customHeight="1" x14ac:dyDescent="0.3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4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2:27" ht="16.5" customHeight="1" x14ac:dyDescent="0.3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4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2:27" ht="16.5" customHeight="1" x14ac:dyDescent="0.3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4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2:27" ht="16.5" customHeight="1" x14ac:dyDescent="0.3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4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2:27" ht="16.5" customHeight="1" x14ac:dyDescent="0.3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4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2:27" ht="16.5" customHeight="1" x14ac:dyDescent="0.3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4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2:27" ht="16.5" customHeight="1" x14ac:dyDescent="0.3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4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2:27" ht="16.5" customHeight="1" x14ac:dyDescent="0.3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4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2:27" ht="16.5" customHeight="1" x14ac:dyDescent="0.3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4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2:27" ht="16.5" customHeight="1" x14ac:dyDescent="0.3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4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2:27" ht="16.5" customHeight="1" x14ac:dyDescent="0.3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4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2:27" ht="16.5" customHeight="1" x14ac:dyDescent="0.3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4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2:27" ht="16.5" customHeight="1" x14ac:dyDescent="0.3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4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2:27" ht="16.5" customHeight="1" x14ac:dyDescent="0.3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4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2:27" ht="16.5" customHeight="1" x14ac:dyDescent="0.3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4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2:27" ht="16.5" customHeight="1" x14ac:dyDescent="0.3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4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2:27" ht="16.5" customHeight="1" x14ac:dyDescent="0.3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4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2:27" ht="16.5" customHeight="1" x14ac:dyDescent="0.3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4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2:27" ht="16.5" customHeight="1" x14ac:dyDescent="0.3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4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2:27" ht="16.5" customHeight="1" x14ac:dyDescent="0.3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4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2:27" ht="16.5" customHeight="1" x14ac:dyDescent="0.3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4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:27" ht="16.5" customHeight="1" x14ac:dyDescent="0.3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4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2:27" ht="16.5" customHeight="1" x14ac:dyDescent="0.3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4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2:27" ht="16.5" customHeight="1" x14ac:dyDescent="0.3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4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2:27" ht="16.5" customHeight="1" x14ac:dyDescent="0.3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4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2:27" ht="16.5" customHeight="1" x14ac:dyDescent="0.3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4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2:27" ht="16.5" customHeight="1" x14ac:dyDescent="0.3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4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2:27" ht="16.5" customHeight="1" x14ac:dyDescent="0.3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4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2:27" ht="16.5" customHeight="1" x14ac:dyDescent="0.3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4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2:27" ht="16.5" customHeight="1" x14ac:dyDescent="0.3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4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2:27" ht="16.5" customHeight="1" x14ac:dyDescent="0.3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4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2:27" ht="16.5" customHeight="1" x14ac:dyDescent="0.3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4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2:27" ht="16.5" customHeight="1" x14ac:dyDescent="0.3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4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2:27" ht="16.5" customHeight="1" x14ac:dyDescent="0.3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4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2:27" ht="16.5" customHeight="1" x14ac:dyDescent="0.3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4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2:27" ht="16.5" customHeight="1" x14ac:dyDescent="0.3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4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2:27" ht="16.5" customHeight="1" x14ac:dyDescent="0.3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4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2:27" ht="16.5" customHeight="1" x14ac:dyDescent="0.3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4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2:27" ht="16.5" customHeight="1" x14ac:dyDescent="0.3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4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2:27" ht="16.5" customHeight="1" x14ac:dyDescent="0.3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4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2:27" ht="16.5" customHeight="1" x14ac:dyDescent="0.3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4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2:27" ht="16.5" customHeight="1" x14ac:dyDescent="0.3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4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2:27" ht="16.5" customHeight="1" x14ac:dyDescent="0.3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4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2:27" ht="16.5" customHeight="1" x14ac:dyDescent="0.3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4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2:27" ht="16.5" customHeight="1" x14ac:dyDescent="0.3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4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2:27" ht="16.5" customHeight="1" x14ac:dyDescent="0.3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4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2:27" ht="16.5" customHeight="1" x14ac:dyDescent="0.3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4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2:27" ht="16.5" customHeight="1" x14ac:dyDescent="0.3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4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2:27" ht="16.5" customHeight="1" x14ac:dyDescent="0.3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4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2:27" ht="16.5" customHeight="1" x14ac:dyDescent="0.3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4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2:27" ht="16.5" customHeight="1" x14ac:dyDescent="0.3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4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2:27" ht="16.5" customHeight="1" x14ac:dyDescent="0.3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4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2:27" ht="16.5" customHeight="1" x14ac:dyDescent="0.3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4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2:27" ht="16.5" customHeight="1" x14ac:dyDescent="0.3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4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2:27" ht="16.5" customHeight="1" x14ac:dyDescent="0.3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4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2:27" ht="16.5" customHeight="1" x14ac:dyDescent="0.3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4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2:27" ht="16.5" customHeight="1" x14ac:dyDescent="0.3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4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2:27" ht="16.5" customHeight="1" x14ac:dyDescent="0.3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4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2:27" ht="16.5" customHeight="1" x14ac:dyDescent="0.3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4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2:27" ht="16.5" customHeight="1" x14ac:dyDescent="0.3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4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2:27" ht="16.5" customHeight="1" x14ac:dyDescent="0.3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4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protectedRanges>
    <protectedRange sqref="B82:M86" name="General Comments"/>
    <protectedRange sqref="E67:M67" name="Total Other Expenes Comments"/>
    <protectedRange sqref="E66:M66" name="Other Expenses Comments"/>
    <protectedRange sqref="D66" name="Other Expenses"/>
    <protectedRange sqref="E65:M65" name="Athlete Leadership Comments"/>
    <protectedRange sqref="D65" name="Athlete Leadership"/>
    <protectedRange sqref="E64:M64" name="Office Supplies Comments"/>
    <protectedRange sqref="D64" name="Office Supplies"/>
    <protectedRange sqref="E63:M63" name="National Games Comments"/>
    <protectedRange sqref="D63" name="National World Games"/>
    <protectedRange sqref="E62:M62" name="Coaches Training Comments"/>
    <protectedRange sqref="D62" name="Coaches Training"/>
    <protectedRange sqref="E61:M61" name="Conference Comments"/>
    <protectedRange sqref="D61" name="Conferences"/>
    <protectedRange sqref="L46" name="AB Income"/>
    <protectedRange sqref="J46:K46" name="SBB Income"/>
    <protectedRange sqref="J42:K42" name="SBB Other"/>
    <protectedRange sqref="J41:K41" name="SBB Food"/>
    <protectedRange sqref="J40:K40" name="SBB Fuel"/>
    <protectedRange sqref="J39:K39" name="SBB Bus"/>
    <protectedRange sqref="J36:K36" name="SBB Room Rate"/>
    <protectedRange sqref="J35:K35" name="SBB Nights"/>
    <protectedRange sqref="J34:K34" name="SBB Rooms"/>
    <protectedRange sqref="K30" name="SBB Chaperone No Meal"/>
    <protectedRange sqref="J30" name="SBB Chaperone Meals"/>
    <protectedRange sqref="K29" name="SBB Coach No Meal"/>
    <protectedRange sqref="J29" name="SBB Coach Meals"/>
    <protectedRange sqref="K28" name="SBB Athlete No Meal"/>
    <protectedRange sqref="J28" name="SBB Athlete Meals"/>
    <protectedRange sqref="H46:I46" name="SSG Income"/>
    <protectedRange sqref="H42:I42" name="SSG Other"/>
    <protectedRange sqref="H41:I41" name="SSG Food"/>
    <protectedRange sqref="H40:I40" name="SSG Fuel"/>
    <protectedRange sqref="H39:I39" name="SSG Bus"/>
    <protectedRange sqref="H36:I36" name="SSG Room Rate"/>
    <protectedRange sqref="H35:I35" name="SSG Nights"/>
    <protectedRange sqref="H34:I34" name="SSG Rooms"/>
    <protectedRange sqref="G46" name="ASG Income"/>
    <protectedRange sqref="E46:F46" name="RB Income"/>
    <protectedRange sqref="E42:F42" name="RB Other"/>
    <protectedRange sqref="E41:F41" name="RB Food"/>
    <protectedRange sqref="E40:F40" name="RB Fuel"/>
    <protectedRange sqref="E39:F39" name="RB Bus"/>
    <protectedRange sqref="D46" name="AWG Income"/>
    <protectedRange sqref="D42" name="AWG Other"/>
    <protectedRange sqref="D41" name="AWG Food"/>
    <protectedRange sqref="D40" name="AWG Fuel"/>
    <protectedRange sqref="D39" name="AWG Bus"/>
    <protectedRange sqref="D36" name="AWG Rate"/>
    <protectedRange sqref="D35" name="AWG Nights"/>
    <protectedRange sqref="D34" name="AWG Rooms"/>
    <protectedRange sqref="D30" name="AWG Chaperones"/>
    <protectedRange sqref="D29" name="AWG Coaches"/>
    <protectedRange sqref="E22:M22" name="Total Income Comments"/>
    <protectedRange sqref="E21:M21" name="Other2 Comments"/>
    <protectedRange sqref="D21" name="Other 2"/>
    <protectedRange sqref="E20:M20" name="Other Comments"/>
    <protectedRange sqref="D20" name="Other"/>
    <protectedRange sqref="E19:M19" name="Torch Run Comments"/>
    <protectedRange sqref="D19" name="Torch Run"/>
    <protectedRange sqref="E18:M18" name="Plunge Comments"/>
    <protectedRange sqref="D18" name="Plunge"/>
    <protectedRange sqref="E17:M17" name="Misc Fundraiser Comments"/>
    <protectedRange sqref="D17" name="Misc Fundraiser"/>
    <protectedRange sqref="D3:G3" name="Team Name"/>
    <protectedRange sqref="D4" name="Budget Year"/>
    <protectedRange sqref="D6" name="Est Athletes"/>
    <protectedRange sqref="D7" name="Est UP"/>
    <protectedRange sqref="D11" name="Goal Raffle Tickets"/>
    <protectedRange sqref="E11:M11" name="Goal Raffle Ticket Comments"/>
    <protectedRange sqref="E12:M12" name="Net Raffle Ticket Comments"/>
    <protectedRange sqref="D13" name="Grants"/>
    <protectedRange sqref="E13:M13" name="Grant Comments"/>
    <protectedRange sqref="D14" name="Individual"/>
    <protectedRange sqref="E14:M14" name="Individual Comments"/>
    <protectedRange sqref="D15" name="Corporate"/>
    <protectedRange sqref="E15:M15" name="Corporate Comments"/>
    <protectedRange sqref="D16" name="Service"/>
    <protectedRange sqref="E16:M16" name="Service Comments"/>
    <protectedRange sqref="D27" name="AWG Registration"/>
    <protectedRange sqref="D28" name="AWG Athletes"/>
    <protectedRange sqref="E28" name="RB Athletes Meals"/>
    <protectedRange sqref="F28" name="RB Athletes No Meal"/>
    <protectedRange sqref="E29" name="RB Coaches Meals"/>
    <protectedRange sqref="F29" name="RB Coaches No Meal"/>
    <protectedRange sqref="E30" name="RB Chaperone Meals"/>
    <protectedRange sqref="F30" name="RB Chaperone No Meal"/>
    <protectedRange sqref="E34:F34" name="RB Rooms"/>
    <protectedRange sqref="E35:F35" name="RB Nights"/>
    <protectedRange sqref="E36:F36" name="RB Room Rate"/>
    <protectedRange sqref="G27" name="ASG Registration"/>
    <protectedRange sqref="G28" name="ASG Athletes"/>
    <protectedRange sqref="G29" name="ASG Coaches"/>
    <protectedRange sqref="G30" name="ASG Chaperones"/>
    <protectedRange sqref="G34" name="ASG Rooms"/>
    <protectedRange sqref="G35" name="ASG Nights"/>
    <protectedRange sqref="G36" name="ASG Room Rate"/>
    <protectedRange sqref="G39" name="ASG Bus"/>
    <protectedRange sqref="G40" name="ASG Fuel"/>
    <protectedRange sqref="G41" name="ASG Food"/>
    <protectedRange sqref="G42" name="ASG Other"/>
    <protectedRange sqref="H28" name="SSG Athlete Meals"/>
    <protectedRange sqref="I28" name="SSG Athlete NO Meal"/>
    <protectedRange sqref="H29" name="SSG Coach Meals"/>
    <protectedRange sqref="I29" name="SSG Coach No Meal"/>
    <protectedRange sqref="H30" name="SSG Chaperone Meals"/>
    <protectedRange sqref="I30" name="SSG Chaperone No Meal"/>
    <protectedRange sqref="L27" name="AB Registration"/>
    <protectedRange sqref="L28" name="AB Athletes"/>
    <protectedRange sqref="L29" name="AB Coaches"/>
    <protectedRange sqref="L30" name="AB Chaperones"/>
    <protectedRange sqref="L34" name="AB Rooms"/>
    <protectedRange sqref="L35" name="AB Nights"/>
    <protectedRange sqref="L36" name="AB Room Rate"/>
    <protectedRange sqref="L39" name="AB Bus"/>
    <protectedRange sqref="L40" name="AB Fuel"/>
    <protectedRange sqref="L41" name="AB Food"/>
    <protectedRange sqref="L42" name="AB Other"/>
    <protectedRange sqref="D51" name="Facilities"/>
    <protectedRange sqref="E51:M51" name="Facility Comments"/>
    <protectedRange sqref="D52" name="Equipment"/>
    <protectedRange sqref="E52:M52" name="Equipment Comments"/>
    <protectedRange sqref="D53" name="Uniforms"/>
    <protectedRange sqref="E53:M53" name="Uniform Comments"/>
    <protectedRange sqref="D54" name="Bus Rental"/>
    <protectedRange sqref="E54:M54" name="Bus Rental Comments"/>
    <protectedRange sqref="D55" name="Meals"/>
    <protectedRange sqref="E55:M55" name="Meals Comments"/>
    <protectedRange sqref="D56" name="Training Other1"/>
    <protectedRange sqref="E56:M56" name="Training Other1 Comments"/>
    <protectedRange sqref="D57" name="Training Other2"/>
    <protectedRange sqref="E57:M57" name="Training Other2 Comments"/>
    <protectedRange sqref="E58:M58" name="Training Comments"/>
    <protectedRange sqref="D77" name="Beginning Account Balance"/>
  </protectedRanges>
  <mergeCells count="92">
    <mergeCell ref="E44:F44"/>
    <mergeCell ref="E46:F46"/>
    <mergeCell ref="E47:F47"/>
    <mergeCell ref="E35:F35"/>
    <mergeCell ref="E36:F36"/>
    <mergeCell ref="E37:F37"/>
    <mergeCell ref="E39:F39"/>
    <mergeCell ref="E40:F40"/>
    <mergeCell ref="E41:F41"/>
    <mergeCell ref="E42:F42"/>
    <mergeCell ref="B50:D50"/>
    <mergeCell ref="F50:M50"/>
    <mergeCell ref="E51:M51"/>
    <mergeCell ref="E52:M52"/>
    <mergeCell ref="E53:M53"/>
    <mergeCell ref="E54:M54"/>
    <mergeCell ref="E55:M55"/>
    <mergeCell ref="E56:M56"/>
    <mergeCell ref="E57:M57"/>
    <mergeCell ref="E58:M58"/>
    <mergeCell ref="F60:M60"/>
    <mergeCell ref="E61:M61"/>
    <mergeCell ref="E62:M62"/>
    <mergeCell ref="E63:M63"/>
    <mergeCell ref="E64:M64"/>
    <mergeCell ref="E65:M65"/>
    <mergeCell ref="E66:M66"/>
    <mergeCell ref="E67:M67"/>
    <mergeCell ref="B69:D69"/>
    <mergeCell ref="B75:L75"/>
    <mergeCell ref="B76:L76"/>
    <mergeCell ref="H90:I90"/>
    <mergeCell ref="H91:I91"/>
    <mergeCell ref="E92:F92"/>
    <mergeCell ref="H92:I92"/>
    <mergeCell ref="J92:K92"/>
    <mergeCell ref="B82:M86"/>
    <mergeCell ref="E89:F89"/>
    <mergeCell ref="H89:I89"/>
    <mergeCell ref="J89:K89"/>
    <mergeCell ref="E90:F90"/>
    <mergeCell ref="J90:K90"/>
    <mergeCell ref="E91:F91"/>
    <mergeCell ref="J91:K91"/>
    <mergeCell ref="D3:G3"/>
    <mergeCell ref="E10:M10"/>
    <mergeCell ref="E11:M11"/>
    <mergeCell ref="E12:M12"/>
    <mergeCell ref="E13:M13"/>
    <mergeCell ref="E14:M14"/>
    <mergeCell ref="E15:M15"/>
    <mergeCell ref="E16:M16"/>
    <mergeCell ref="E17:M17"/>
    <mergeCell ref="E18:M18"/>
    <mergeCell ref="E19:M19"/>
    <mergeCell ref="E20:M20"/>
    <mergeCell ref="E21:M21"/>
    <mergeCell ref="E22:M22"/>
    <mergeCell ref="B25:B26"/>
    <mergeCell ref="D25:D26"/>
    <mergeCell ref="G25:G26"/>
    <mergeCell ref="H25:I25"/>
    <mergeCell ref="J25:K25"/>
    <mergeCell ref="L25:L26"/>
    <mergeCell ref="M25:M27"/>
    <mergeCell ref="E25:F25"/>
    <mergeCell ref="E32:F32"/>
    <mergeCell ref="H32:I32"/>
    <mergeCell ref="J32:K32"/>
    <mergeCell ref="E34:F34"/>
    <mergeCell ref="J34:K34"/>
    <mergeCell ref="J35:K35"/>
    <mergeCell ref="J40:K40"/>
    <mergeCell ref="J41:K41"/>
    <mergeCell ref="J42:K42"/>
    <mergeCell ref="J44:K44"/>
    <mergeCell ref="J46:K46"/>
    <mergeCell ref="J47:K47"/>
    <mergeCell ref="H34:I34"/>
    <mergeCell ref="H35:I35"/>
    <mergeCell ref="H36:I36"/>
    <mergeCell ref="J36:K36"/>
    <mergeCell ref="H37:I37"/>
    <mergeCell ref="J37:K37"/>
    <mergeCell ref="J39:K39"/>
    <mergeCell ref="H39:I39"/>
    <mergeCell ref="H40:I40"/>
    <mergeCell ref="H41:I41"/>
    <mergeCell ref="H42:I42"/>
    <mergeCell ref="H44:I44"/>
    <mergeCell ref="H46:I46"/>
    <mergeCell ref="H47:I47"/>
  </mergeCells>
  <conditionalFormatting sqref="D74">
    <cfRule type="cellIs" dxfId="2" priority="1" operator="lessThan">
      <formula>0</formula>
    </cfRule>
  </conditionalFormatting>
  <conditionalFormatting sqref="D79">
    <cfRule type="cellIs" dxfId="1" priority="2" operator="lessThan">
      <formula>0</formula>
    </cfRule>
    <cfRule type="cellIs" dxfId="0" priority="3" operator="greaterThan">
      <formula>0</formula>
    </cfRule>
  </conditionalFormatting>
  <pageMargins left="0.5" right="0.5" top="0.7" bottom="0.7" header="0.4" footer="0.4"/>
  <pageSetup scale="70" fitToHeight="0" orientation="portrait" r:id="rId1"/>
  <headerFooter>
    <oddHeader>&amp;R&amp;"Arial,Regular"&amp;8Please complete all areas in yellow</oddHeader>
    <oddFooter>&amp;Rupdated 08.25.25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B0FFD861A2841B49EF3211268FAB8" ma:contentTypeVersion="18" ma:contentTypeDescription="Create a new document." ma:contentTypeScope="" ma:versionID="924b82240fb4ee0151524e38de608e5a">
  <xsd:schema xmlns:xsd="http://www.w3.org/2001/XMLSchema" xmlns:xs="http://www.w3.org/2001/XMLSchema" xmlns:p="http://schemas.microsoft.com/office/2006/metadata/properties" xmlns:ns2="1bad4c30-c0fb-4d98-ab39-0bffa9e43a6f" xmlns:ns3="d4dfdaf2-d71e-4aac-b1b8-e09f98dd6bbc" targetNamespace="http://schemas.microsoft.com/office/2006/metadata/properties" ma:root="true" ma:fieldsID="6373968277e81b302d59a2d072075028" ns2:_="" ns3:_="">
    <xsd:import namespace="1bad4c30-c0fb-4d98-ab39-0bffa9e43a6f"/>
    <xsd:import namespace="d4dfdaf2-d71e-4aac-b1b8-e09f98dd6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d4c30-c0fb-4d98-ab39-0bffa9e43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bdf07f-ff87-4d9b-80c7-044d022b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fdaf2-d71e-4aac-b1b8-e09f98dd6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52629b-37bb-4168-8697-4f72949c3b0d}" ma:internalName="TaxCatchAll" ma:showField="CatchAllData" ma:web="d4dfdaf2-d71e-4aac-b1b8-e09f98dd6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ad4c30-c0fb-4d98-ab39-0bffa9e43a6f">
      <Terms xmlns="http://schemas.microsoft.com/office/infopath/2007/PartnerControls"/>
    </lcf76f155ced4ddcb4097134ff3c332f>
    <TaxCatchAll xmlns="d4dfdaf2-d71e-4aac-b1b8-e09f98dd6bbc" xsi:nil="true"/>
  </documentManagement>
</p:properties>
</file>

<file path=customXml/itemProps1.xml><?xml version="1.0" encoding="utf-8"?>
<ds:datastoreItem xmlns:ds="http://schemas.openxmlformats.org/officeDocument/2006/customXml" ds:itemID="{BE8B7CE7-A4E2-4083-B6B0-A07C1D0C792B}"/>
</file>

<file path=customXml/itemProps2.xml><?xml version="1.0" encoding="utf-8"?>
<ds:datastoreItem xmlns:ds="http://schemas.openxmlformats.org/officeDocument/2006/customXml" ds:itemID="{7B631437-695D-44EF-8EFE-953FCAFC304E}"/>
</file>

<file path=customXml/itemProps3.xml><?xml version="1.0" encoding="utf-8"?>
<ds:datastoreItem xmlns:ds="http://schemas.openxmlformats.org/officeDocument/2006/customXml" ds:itemID="{F30D56BA-615E-448D-B609-1C236365E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Budget</vt:lpstr>
      <vt:lpstr>'Team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McCraney</dc:creator>
  <cp:lastModifiedBy>Terri Sappington</cp:lastModifiedBy>
  <cp:lastPrinted>2025-08-25T16:54:29Z</cp:lastPrinted>
  <dcterms:created xsi:type="dcterms:W3CDTF">2010-06-03T15:27:56Z</dcterms:created>
  <dcterms:modified xsi:type="dcterms:W3CDTF">2025-08-25T19:48:44Z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0x010100368B0FFD861A2841B49EF3211268FAB8</vt:lpwstr>
  </property>
  <property fmtid="{D5CDD505-2E9C-101B-9397-08002B2CF9AE}" pid="3" name="MediaServiceImageTags">
    <vt:lpwstr/>
  </property>
</Properties>
</file>